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750" windowHeight="8880" tabRatio="599" activeTab="0"/>
  </bookViews>
  <sheets>
    <sheet name="Адрес. прог. кровли л.кл." sheetId="1" r:id="rId1"/>
  </sheets>
  <definedNames/>
  <calcPr fullCalcOnLoad="1"/>
</workbook>
</file>

<file path=xl/sharedStrings.xml><?xml version="1.0" encoding="utf-8"?>
<sst xmlns="http://schemas.openxmlformats.org/spreadsheetml/2006/main" count="382" uniqueCount="161">
  <si>
    <t>"Утверждаю"</t>
  </si>
  <si>
    <t>Код</t>
  </si>
  <si>
    <t>Наименование работ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</si>
  <si>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</si>
  <si>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</si>
  <si>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</si>
  <si>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</si>
  <si>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</si>
  <si>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</si>
  <si>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</si>
  <si>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</si>
  <si>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</si>
  <si>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</si>
  <si>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</si>
  <si>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</si>
  <si>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</si>
  <si>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</si>
  <si>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3</t>
  </si>
  <si>
    <t>5</t>
  </si>
  <si>
    <t>6</t>
  </si>
  <si>
    <t>7</t>
  </si>
  <si>
    <t>шт.</t>
  </si>
  <si>
    <t>8</t>
  </si>
  <si>
    <t>9</t>
  </si>
  <si>
    <t>10</t>
  </si>
  <si>
    <t>11</t>
  </si>
  <si>
    <t>12</t>
  </si>
  <si>
    <t>13</t>
  </si>
  <si>
    <t>14</t>
  </si>
  <si>
    <t>17</t>
  </si>
  <si>
    <t>18</t>
  </si>
  <si>
    <t>24</t>
  </si>
  <si>
    <t>15</t>
  </si>
  <si>
    <t xml:space="preserve">     " Согласовано"</t>
  </si>
  <si>
    <t>4</t>
  </si>
  <si>
    <t>л/кл</t>
  </si>
  <si>
    <t>Ремонт и окраска фасадов</t>
  </si>
  <si>
    <t>1</t>
  </si>
  <si>
    <t xml:space="preserve"> лестничных клеток</t>
  </si>
  <si>
    <t>I.</t>
  </si>
  <si>
    <t>ОБЩЕСТРОИТЕЛЬНЫЕ РАБОТЫ</t>
  </si>
  <si>
    <t>Ремонт кровли (А.П.)</t>
  </si>
  <si>
    <t>Текущий ремонт, выполняемый за счет средств М.О.</t>
  </si>
  <si>
    <t>22</t>
  </si>
  <si>
    <t>23</t>
  </si>
  <si>
    <t xml:space="preserve">Текущий ремонт, выполняемый за счет средств </t>
  </si>
  <si>
    <t>21</t>
  </si>
  <si>
    <t>Текущий ремонт, выполняемый за счет внебюджетных источников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</si>
  <si>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</si>
  <si>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ведомственной структуры расходов бюджета Жилищного комитета по кодам фонда 00, 90</t>
  </si>
  <si>
    <t>ведомственной структуры расходов бюджета Жилищного комитета по кодам фонда 01-50</t>
  </si>
  <si>
    <t>ведомственной структуры расходов бюджета Администрация района по кодам фонда 01-50</t>
  </si>
  <si>
    <t>ведомственной структуры расходов бюджета Администрации района по кодам фонда 00, 90</t>
  </si>
  <si>
    <t>Генеральный директор</t>
  </si>
  <si>
    <t xml:space="preserve">                                                          </t>
  </si>
  <si>
    <t>ООО "ПолиСтрой"</t>
  </si>
  <si>
    <t>__________О.П.Костяева</t>
  </si>
  <si>
    <t xml:space="preserve">Платы населения 
(работы, выполняемые 
ООО "ПолиСтрой", 
управляющими компаниями)
</t>
  </si>
  <si>
    <t>попр.хоз.сп.</t>
  </si>
  <si>
    <t>попр.и подр.</t>
  </si>
  <si>
    <t xml:space="preserve">Косметический ремонт </t>
  </si>
  <si>
    <t>Ед.изм.</t>
  </si>
  <si>
    <t>16</t>
  </si>
  <si>
    <t>19</t>
  </si>
  <si>
    <t>20</t>
  </si>
  <si>
    <t>25</t>
  </si>
  <si>
    <t>26</t>
  </si>
  <si>
    <t>27</t>
  </si>
  <si>
    <t>29</t>
  </si>
  <si>
    <t>30</t>
  </si>
  <si>
    <t>План</t>
  </si>
  <si>
    <t>28</t>
  </si>
  <si>
    <t>Директор СПб ГКУ "ЖА Пушкинского р-на СПб"</t>
  </si>
  <si>
    <t>Нормализация температурно-влажностного режима чердачных</t>
  </si>
  <si>
    <t>к-во домов</t>
  </si>
  <si>
    <t>помещений всего,                          в том числе:</t>
  </si>
  <si>
    <t>2.1</t>
  </si>
  <si>
    <t>Утепление (засыпка) чердачного перекрытия</t>
  </si>
  <si>
    <t>куб.м.</t>
  </si>
  <si>
    <t>1.</t>
  </si>
  <si>
    <t>адрес</t>
  </si>
  <si>
    <t>и т.д.</t>
  </si>
  <si>
    <t>2.2</t>
  </si>
  <si>
    <t>Дополнительная теплоизоляция верхней разводки системы</t>
  </si>
  <si>
    <t>п.м.</t>
  </si>
  <si>
    <t>отопления (по всей разводке)</t>
  </si>
  <si>
    <t>т. руб.</t>
  </si>
  <si>
    <t>2.3</t>
  </si>
  <si>
    <t>Покрытие фасонных частей верхней разводки теплоизоляционной</t>
  </si>
  <si>
    <t>краской</t>
  </si>
  <si>
    <t>2.4</t>
  </si>
  <si>
    <t>Ремонт и замена слуховых окон</t>
  </si>
  <si>
    <t xml:space="preserve"> _____________ Т.В. Бардина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</si>
  <si>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</si>
  <si>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</si>
  <si>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</si>
  <si>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</si>
  <si>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</si>
  <si>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</si>
  <si>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</si>
  <si>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</si>
  <si>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</si>
  <si>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</si>
  <si>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</si>
  <si>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</si>
  <si>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</si>
  <si>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</si>
  <si>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Детскосельский б-р, д.3-7</t>
  </si>
  <si>
    <t>Детскосельский б-р, д.9-12</t>
  </si>
  <si>
    <t>бул. А. Толстого, 3-4</t>
  </si>
  <si>
    <t>бул. А. Толстого, 7-4</t>
  </si>
  <si>
    <t>бул. А. Толстого, 15-3</t>
  </si>
  <si>
    <t>Хазова ул., д.8-9</t>
  </si>
  <si>
    <t>Хазова ул., д.10-13</t>
  </si>
  <si>
    <t>Хазова ул., д.14-7</t>
  </si>
  <si>
    <t>Хазова ул., д.16-4</t>
  </si>
  <si>
    <t>Хазова ул., д.26-5</t>
  </si>
  <si>
    <t>Хазова ул., д.30-4</t>
  </si>
  <si>
    <t>Хазова ул., д.43-5</t>
  </si>
  <si>
    <t>Хазова ул., д.47-3</t>
  </si>
  <si>
    <t>Петербургское ш., д.5-3</t>
  </si>
  <si>
    <t>Ленинградская ул., д.89-1</t>
  </si>
  <si>
    <t>Ленинградская ул., д.89-2</t>
  </si>
  <si>
    <t>Ленинградская ул., д.89-5</t>
  </si>
  <si>
    <t>ул.В.Шишкова., д.14-2</t>
  </si>
  <si>
    <t>ул.В.Шишкова., д.16-1</t>
  </si>
  <si>
    <t>ул.В.Шишкова., д.16-7</t>
  </si>
  <si>
    <t>ул.В.Шишкова., д.18</t>
  </si>
  <si>
    <t>ул.В.Шишкова., д.22-2</t>
  </si>
  <si>
    <t>ул.В.Шишкова., д.22-3</t>
  </si>
  <si>
    <t>Школьная ул. д.43-6</t>
  </si>
  <si>
    <t>Школьная ул. д.45-2</t>
  </si>
  <si>
    <t>Школьная ул. д.45-3</t>
  </si>
  <si>
    <t>Школьная ул. д.47-1</t>
  </si>
  <si>
    <t>Школьная ул. д.47-4</t>
  </si>
  <si>
    <t>Железнодорожная ул. д.40-6</t>
  </si>
  <si>
    <t>Железнодорожная ул. д.60-4</t>
  </si>
  <si>
    <t>Железнодорожная ул. д.62а</t>
  </si>
  <si>
    <t>Железнодорожная ул. д.64-4</t>
  </si>
  <si>
    <t>Железнодорожная ул. д.80-9</t>
  </si>
  <si>
    <t>"____"_____________ 2016 год</t>
  </si>
  <si>
    <t>Сводная адресная программа (план) текущего ремонта на 2016 год УК  ООО "ПолиСтрой"</t>
  </si>
  <si>
    <t>"___"    ___________ 2016г</t>
  </si>
  <si>
    <t>Детскосельский бул., д.1</t>
  </si>
  <si>
    <t>Школьная ул., д.63</t>
  </si>
  <si>
    <t>ул. В. Шишкова, д.22</t>
  </si>
  <si>
    <t>Железнодорожная ул.,д. 64</t>
  </si>
  <si>
    <t>ул. В. Шишкова, д.26-4п</t>
  </si>
  <si>
    <t>Ремонт балконов (козырьков)</t>
  </si>
  <si>
    <t>Детскосельский бул., д.11</t>
  </si>
  <si>
    <t>ул. Генерала Хазова, д.4</t>
  </si>
  <si>
    <t>ул. Генерала Хазова, д.14</t>
  </si>
  <si>
    <t>ул. Генерала Хазова, д.10</t>
  </si>
  <si>
    <t>ул. Генерала Хазова, д.16</t>
  </si>
  <si>
    <t>Железнодорожная,52-19</t>
  </si>
  <si>
    <t>Детскосельский,9-259</t>
  </si>
  <si>
    <t>Петербургское ,13/2-84</t>
  </si>
  <si>
    <t>Хазова,6-78</t>
  </si>
  <si>
    <t>Детскосельский бул., д.7-192</t>
  </si>
  <si>
    <t>Детскосельский ,7</t>
  </si>
  <si>
    <t>Хазова,14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</si>
</sst>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"/>
  </numFmts>
  <fonts count="35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0"/>
    </font>
    <font>
      <sz val="8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43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24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2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24" borderId="10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/>
    </xf>
    <xf numFmtId="178" fontId="10" fillId="2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9" fontId="9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49" fontId="11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2" fontId="11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Alignment="1">
      <alignment horizontal="left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173" fontId="10" fillId="0" borderId="10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2" fontId="10" fillId="24" borderId="10" xfId="0" applyNumberFormat="1" applyFont="1" applyFill="1" applyBorder="1" applyAlignment="1">
      <alignment horizontal="center" vertical="center"/>
    </xf>
    <xf numFmtId="173" fontId="13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5"/>
  <sheetViews>
    <sheetView tabSelected="1" zoomScale="75" zoomScaleNormal="75" zoomScalePageLayoutView="0" workbookViewId="0" topLeftCell="A1">
      <selection activeCell="B210" sqref="B210:H211"/>
    </sheetView>
  </sheetViews>
  <sheetFormatPr defaultColWidth="8.875" defaultRowHeight="12.75"/>
  <cols>
    <col min="1" max="1" width="7.125" style="42" customWidth="1"/>
    <col min="2" max="2" width="48.625" style="1" customWidth="1"/>
    <col min="3" max="3" width="8.875" style="45" customWidth="1"/>
    <col min="4" max="4" width="13.25390625" style="4" customWidth="1"/>
    <col min="5" max="6" width="11.25390625" style="4" bestFit="1" customWidth="1"/>
    <col min="7" max="7" width="9.625" style="1" customWidth="1"/>
    <col min="8" max="8" width="8.875" style="2" customWidth="1"/>
    <col min="9" max="9" width="9.625" style="1" customWidth="1"/>
    <col min="10" max="11" width="11.25390625" style="1" customWidth="1"/>
    <col min="12" max="12" width="9.125" style="3" customWidth="1"/>
    <col min="13" max="13" width="8.875" style="1" customWidth="1"/>
    <col min="14" max="14" width="9.125" style="3" customWidth="1"/>
    <col min="15" max="15" width="9.875" style="1" customWidth="1"/>
    <col min="16" max="16" width="7.375" style="3" customWidth="1"/>
    <col min="17" max="17" width="7.625" style="1" customWidth="1"/>
    <col min="18" max="18" width="11.875" style="3" customWidth="1"/>
    <col min="19" max="19" width="9.75390625" style="3" customWidth="1"/>
    <col min="20" max="20" width="10.125" style="1" customWidth="1"/>
    <col min="21" max="22" width="8.375" style="1" customWidth="1"/>
    <col min="23" max="23" width="8.125" style="3" customWidth="1"/>
    <col min="24" max="16384" width="8.875" style="1" customWidth="1"/>
  </cols>
  <sheetData>
    <row r="1" spans="1:23" s="10" customFormat="1" ht="18.75">
      <c r="A1" s="117" t="s">
        <v>33</v>
      </c>
      <c r="B1" s="117"/>
      <c r="C1" s="44"/>
      <c r="D1" s="11"/>
      <c r="E1" s="11"/>
      <c r="F1" s="11"/>
      <c r="G1" s="12"/>
      <c r="H1" s="12"/>
      <c r="I1" s="12"/>
      <c r="J1" s="12"/>
      <c r="K1" s="12"/>
      <c r="L1" s="12"/>
      <c r="M1" s="12"/>
      <c r="N1" s="11"/>
      <c r="P1" s="13"/>
      <c r="R1" s="116" t="s">
        <v>0</v>
      </c>
      <c r="S1" s="116"/>
      <c r="T1" s="116"/>
      <c r="U1" s="116"/>
      <c r="V1" s="13"/>
      <c r="W1" s="12"/>
    </row>
    <row r="2" spans="1:23" s="10" customFormat="1" ht="18.75">
      <c r="A2" s="117" t="s">
        <v>53</v>
      </c>
      <c r="B2" s="117"/>
      <c r="C2" s="44"/>
      <c r="D2" s="11"/>
      <c r="E2" s="11"/>
      <c r="F2" s="11"/>
      <c r="G2" s="14"/>
      <c r="H2" s="12"/>
      <c r="I2" s="14"/>
      <c r="J2" s="14"/>
      <c r="K2" s="14"/>
      <c r="L2" s="14"/>
      <c r="M2" s="14"/>
      <c r="N2" s="11"/>
      <c r="P2" s="13"/>
      <c r="R2" s="54" t="s">
        <v>72</v>
      </c>
      <c r="S2" s="54"/>
      <c r="T2" s="54"/>
      <c r="U2" s="54"/>
      <c r="V2" s="11"/>
      <c r="W2" s="12"/>
    </row>
    <row r="3" spans="1:23" s="10" customFormat="1" ht="18.75">
      <c r="A3" s="117" t="s">
        <v>55</v>
      </c>
      <c r="B3" s="117"/>
      <c r="C3" s="44"/>
      <c r="D3" s="11"/>
      <c r="E3" s="11"/>
      <c r="F3" s="11"/>
      <c r="G3" s="12"/>
      <c r="H3" s="12"/>
      <c r="I3" s="12"/>
      <c r="J3" s="12"/>
      <c r="K3" s="12"/>
      <c r="L3" s="12"/>
      <c r="M3" s="12"/>
      <c r="N3" s="11"/>
      <c r="P3" s="13"/>
      <c r="R3" s="54" t="s">
        <v>92</v>
      </c>
      <c r="S3" s="54"/>
      <c r="T3" s="54"/>
      <c r="U3" s="54"/>
      <c r="V3" s="12"/>
      <c r="W3" s="12"/>
    </row>
    <row r="4" spans="1:23" s="10" customFormat="1" ht="18.75">
      <c r="A4" s="117" t="s">
        <v>56</v>
      </c>
      <c r="B4" s="117"/>
      <c r="C4" s="44"/>
      <c r="D4" s="11"/>
      <c r="E4" s="11"/>
      <c r="F4" s="11"/>
      <c r="G4" s="12"/>
      <c r="H4" s="12"/>
      <c r="I4" s="12"/>
      <c r="J4" s="12"/>
      <c r="K4" s="12"/>
      <c r="L4" s="12"/>
      <c r="M4" s="12"/>
      <c r="N4" s="11"/>
      <c r="P4" s="13"/>
      <c r="R4" s="115"/>
      <c r="S4" s="115"/>
      <c r="T4" s="115"/>
      <c r="U4" s="115"/>
      <c r="V4" s="12"/>
      <c r="W4" s="12"/>
    </row>
    <row r="5" spans="1:23" s="10" customFormat="1" ht="18.75">
      <c r="A5" s="53" t="s">
        <v>140</v>
      </c>
      <c r="B5" s="52"/>
      <c r="C5" s="44"/>
      <c r="D5" s="11"/>
      <c r="E5" s="11"/>
      <c r="F5" s="11"/>
      <c r="G5" s="12"/>
      <c r="H5" s="12"/>
      <c r="I5" s="12"/>
      <c r="J5" s="12"/>
      <c r="K5" s="12"/>
      <c r="L5" s="12"/>
      <c r="M5" s="12"/>
      <c r="N5" s="11"/>
      <c r="P5" s="13"/>
      <c r="Q5" s="10" t="s">
        <v>54</v>
      </c>
      <c r="R5" s="115" t="s">
        <v>142</v>
      </c>
      <c r="S5" s="115"/>
      <c r="T5" s="115"/>
      <c r="U5" s="115"/>
      <c r="V5" s="11"/>
      <c r="W5" s="12"/>
    </row>
    <row r="6" spans="1:25" s="10" customFormat="1" ht="15" customHeight="1">
      <c r="A6" s="38"/>
      <c r="B6" s="12"/>
      <c r="C6" s="44"/>
      <c r="D6" s="11"/>
      <c r="E6" s="11"/>
      <c r="F6" s="11"/>
      <c r="G6" s="12"/>
      <c r="H6" s="12"/>
      <c r="I6" s="12"/>
      <c r="J6" s="12"/>
      <c r="K6" s="12"/>
      <c r="L6" s="11"/>
      <c r="M6" s="12"/>
      <c r="N6" s="11"/>
      <c r="P6" s="13"/>
      <c r="R6" s="12"/>
      <c r="S6" s="12"/>
      <c r="T6" s="11"/>
      <c r="U6" s="11"/>
      <c r="V6" s="11"/>
      <c r="W6" s="12"/>
      <c r="X6" s="13"/>
      <c r="Y6" s="13"/>
    </row>
    <row r="7" spans="1:25" s="10" customFormat="1" ht="18.75" hidden="1">
      <c r="A7" s="38"/>
      <c r="C7" s="44"/>
      <c r="D7" s="11"/>
      <c r="E7" s="11"/>
      <c r="F7" s="11"/>
      <c r="G7" s="12"/>
      <c r="H7" s="12"/>
      <c r="I7" s="12"/>
      <c r="J7" s="12"/>
      <c r="K7" s="12"/>
      <c r="L7" s="11"/>
      <c r="M7" s="12"/>
      <c r="N7" s="11"/>
      <c r="P7" s="13"/>
      <c r="R7" s="12"/>
      <c r="S7" s="12"/>
      <c r="T7" s="11"/>
      <c r="U7" s="11"/>
      <c r="V7" s="11"/>
      <c r="W7" s="12"/>
      <c r="X7" s="11"/>
      <c r="Y7" s="11"/>
    </row>
    <row r="8" spans="1:34" s="82" customFormat="1" ht="21" thickBot="1">
      <c r="A8" s="114" t="s">
        <v>141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</row>
    <row r="9" spans="1:25" s="10" customFormat="1" ht="18" customHeight="1" hidden="1" thickBot="1">
      <c r="A9" s="38"/>
      <c r="C9" s="44"/>
      <c r="D9" s="11"/>
      <c r="E9" s="11"/>
      <c r="F9" s="11"/>
      <c r="G9" s="12"/>
      <c r="H9" s="12"/>
      <c r="I9" s="12"/>
      <c r="J9" s="12"/>
      <c r="K9" s="12"/>
      <c r="L9" s="11"/>
      <c r="M9" s="12"/>
      <c r="N9" s="11"/>
      <c r="O9" s="12"/>
      <c r="P9" s="13"/>
      <c r="Q9" s="15"/>
      <c r="R9" s="13"/>
      <c r="S9" s="13"/>
      <c r="T9" s="12"/>
      <c r="U9" s="11"/>
      <c r="V9" s="12"/>
      <c r="W9" s="15"/>
      <c r="X9" s="12"/>
      <c r="Y9" s="12"/>
    </row>
    <row r="10" spans="1:25" ht="24" customHeight="1">
      <c r="A10" s="99" t="s">
        <v>1</v>
      </c>
      <c r="B10" s="103" t="s">
        <v>2</v>
      </c>
      <c r="C10" s="103" t="s">
        <v>61</v>
      </c>
      <c r="D10" s="102" t="s">
        <v>70</v>
      </c>
      <c r="E10" s="102" t="s">
        <v>45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12" t="s">
        <v>48</v>
      </c>
      <c r="S10" s="112"/>
      <c r="T10" s="105"/>
      <c r="U10" s="108" t="s">
        <v>42</v>
      </c>
      <c r="V10" s="109"/>
      <c r="W10" s="104" t="s">
        <v>47</v>
      </c>
      <c r="X10" s="105"/>
      <c r="Y10" s="6"/>
    </row>
    <row r="11" spans="1:25" ht="111.75" customHeight="1">
      <c r="A11" s="99"/>
      <c r="B11" s="103"/>
      <c r="C11" s="103"/>
      <c r="D11" s="102"/>
      <c r="E11" s="102" t="s">
        <v>57</v>
      </c>
      <c r="F11" s="102"/>
      <c r="G11" s="102"/>
      <c r="H11" s="102"/>
      <c r="I11" s="102"/>
      <c r="J11" s="102" t="s">
        <v>49</v>
      </c>
      <c r="K11" s="102"/>
      <c r="L11" s="102" t="s">
        <v>50</v>
      </c>
      <c r="M11" s="102"/>
      <c r="N11" s="102" t="s">
        <v>52</v>
      </c>
      <c r="O11" s="102"/>
      <c r="P11" s="102" t="s">
        <v>51</v>
      </c>
      <c r="Q11" s="102"/>
      <c r="R11" s="113"/>
      <c r="S11" s="113"/>
      <c r="T11" s="107"/>
      <c r="U11" s="110"/>
      <c r="V11" s="111"/>
      <c r="W11" s="106"/>
      <c r="X11" s="107"/>
      <c r="Y11" s="6"/>
    </row>
    <row r="12" spans="1:25" ht="18.75">
      <c r="A12" s="99"/>
      <c r="B12" s="103"/>
      <c r="C12" s="103"/>
      <c r="D12" s="102"/>
      <c r="E12" s="23" t="s">
        <v>3</v>
      </c>
      <c r="F12" s="22" t="s">
        <v>4</v>
      </c>
      <c r="G12" s="22" t="s">
        <v>5</v>
      </c>
      <c r="H12" s="22" t="s">
        <v>58</v>
      </c>
      <c r="I12" s="22" t="s">
        <v>59</v>
      </c>
      <c r="J12" s="23" t="s">
        <v>6</v>
      </c>
      <c r="K12" s="22" t="s">
        <v>5</v>
      </c>
      <c r="L12" s="23" t="s">
        <v>6</v>
      </c>
      <c r="M12" s="22" t="s">
        <v>5</v>
      </c>
      <c r="N12" s="23" t="s">
        <v>6</v>
      </c>
      <c r="O12" s="23" t="s">
        <v>7</v>
      </c>
      <c r="P12" s="23" t="s">
        <v>6</v>
      </c>
      <c r="Q12" s="23" t="s">
        <v>5</v>
      </c>
      <c r="R12" s="27" t="s">
        <v>6</v>
      </c>
      <c r="S12" s="28" t="s">
        <v>4</v>
      </c>
      <c r="T12" s="28" t="s">
        <v>5</v>
      </c>
      <c r="U12" s="27" t="s">
        <v>6</v>
      </c>
      <c r="V12" s="28" t="s">
        <v>8</v>
      </c>
      <c r="W12" s="29" t="s">
        <v>6</v>
      </c>
      <c r="X12" s="30" t="s">
        <v>8</v>
      </c>
      <c r="Y12" s="7"/>
    </row>
    <row r="13" spans="1:25" ht="18.75">
      <c r="A13" s="37" t="s">
        <v>39</v>
      </c>
      <c r="B13" s="17" t="s">
        <v>40</v>
      </c>
      <c r="C13" s="37" t="s">
        <v>11</v>
      </c>
      <c r="D13" s="47">
        <f>D19+D77+D39+D53</f>
        <v>7751.189999999999</v>
      </c>
      <c r="E13" s="47">
        <f>E19+E77+E39+E53</f>
        <v>7751.189999999999</v>
      </c>
      <c r="F13" s="47">
        <f>F19+F77+F39+F53</f>
        <v>7121.189999999999</v>
      </c>
      <c r="G13" s="97">
        <f>G53+G39</f>
        <v>630</v>
      </c>
      <c r="H13" s="21"/>
      <c r="I13" s="21"/>
      <c r="J13" s="24"/>
      <c r="K13" s="21"/>
      <c r="L13" s="24"/>
      <c r="M13" s="21"/>
      <c r="N13" s="24"/>
      <c r="O13" s="24"/>
      <c r="P13" s="24"/>
      <c r="Q13" s="24"/>
      <c r="R13" s="24"/>
      <c r="S13" s="24"/>
      <c r="T13" s="21"/>
      <c r="U13" s="21"/>
      <c r="V13" s="21"/>
      <c r="W13" s="31"/>
      <c r="X13" s="32"/>
      <c r="Y13" s="8"/>
    </row>
    <row r="14" spans="1:25" s="5" customFormat="1" ht="18.75">
      <c r="A14" s="39">
        <v>1</v>
      </c>
      <c r="B14" s="18" t="s">
        <v>41</v>
      </c>
      <c r="C14" s="34" t="s">
        <v>9</v>
      </c>
      <c r="D14" s="19">
        <f aca="true" t="shared" si="0" ref="D14:F15">D16+D18</f>
        <v>0</v>
      </c>
      <c r="E14" s="19">
        <f t="shared" si="0"/>
        <v>0</v>
      </c>
      <c r="F14" s="19">
        <f t="shared" si="0"/>
        <v>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33"/>
      <c r="X14" s="33"/>
      <c r="Y14" s="9"/>
    </row>
    <row r="15" spans="1:25" s="5" customFormat="1" ht="18.75">
      <c r="A15" s="39"/>
      <c r="B15" s="18" t="s">
        <v>10</v>
      </c>
      <c r="C15" s="34" t="s">
        <v>11</v>
      </c>
      <c r="D15" s="50">
        <f t="shared" si="0"/>
        <v>0</v>
      </c>
      <c r="E15" s="50">
        <f t="shared" si="0"/>
        <v>0</v>
      </c>
      <c r="F15" s="50">
        <f t="shared" si="0"/>
        <v>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33"/>
      <c r="X15" s="33"/>
      <c r="Y15" s="9"/>
    </row>
    <row r="16" spans="1:25" s="5" customFormat="1" ht="18.75">
      <c r="A16" s="39" t="s">
        <v>12</v>
      </c>
      <c r="B16" s="18" t="s">
        <v>13</v>
      </c>
      <c r="C16" s="34" t="s">
        <v>9</v>
      </c>
      <c r="D16" s="19">
        <v>0</v>
      </c>
      <c r="E16" s="19">
        <v>0</v>
      </c>
      <c r="F16" s="19">
        <v>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33"/>
      <c r="X16" s="33"/>
      <c r="Y16" s="9"/>
    </row>
    <row r="17" spans="1:25" s="5" customFormat="1" ht="18.75">
      <c r="A17" s="39" t="s">
        <v>37</v>
      </c>
      <c r="B17" s="18"/>
      <c r="C17" s="34" t="s">
        <v>9</v>
      </c>
      <c r="D17" s="19">
        <v>0</v>
      </c>
      <c r="E17" s="19">
        <v>0</v>
      </c>
      <c r="F17" s="19">
        <v>0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33"/>
      <c r="X17" s="33"/>
      <c r="Y17" s="9"/>
    </row>
    <row r="18" spans="1:25" s="5" customFormat="1" ht="18.75">
      <c r="A18" s="39" t="s">
        <v>14</v>
      </c>
      <c r="B18" s="18" t="s">
        <v>15</v>
      </c>
      <c r="C18" s="34" t="s">
        <v>9</v>
      </c>
      <c r="D18" s="19">
        <f aca="true" t="shared" si="1" ref="D18:F19">D20+D22</f>
        <v>0</v>
      </c>
      <c r="E18" s="19">
        <f t="shared" si="1"/>
        <v>0</v>
      </c>
      <c r="F18" s="19">
        <f t="shared" si="1"/>
        <v>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33"/>
      <c r="X18" s="33"/>
      <c r="Y18" s="9"/>
    </row>
    <row r="19" spans="1:25" s="5" customFormat="1" ht="18.75" hidden="1">
      <c r="A19" s="39"/>
      <c r="B19" s="18"/>
      <c r="C19" s="34" t="s">
        <v>11</v>
      </c>
      <c r="D19" s="50">
        <f t="shared" si="1"/>
        <v>0</v>
      </c>
      <c r="E19" s="50">
        <f t="shared" si="1"/>
        <v>0</v>
      </c>
      <c r="F19" s="50">
        <f t="shared" si="1"/>
        <v>0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33"/>
      <c r="X19" s="33"/>
      <c r="Y19" s="9"/>
    </row>
    <row r="20" spans="1:25" s="5" customFormat="1" ht="18.75" hidden="1">
      <c r="A20" s="39" t="s">
        <v>37</v>
      </c>
      <c r="B20" s="34"/>
      <c r="C20" s="34" t="s">
        <v>9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33"/>
      <c r="X20" s="33"/>
      <c r="Y20" s="9"/>
    </row>
    <row r="21" spans="1:25" s="5" customFormat="1" ht="18.75" hidden="1">
      <c r="A21" s="39"/>
      <c r="B21" s="18"/>
      <c r="C21" s="34" t="s">
        <v>11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33"/>
      <c r="X21" s="33"/>
      <c r="Y21" s="9"/>
    </row>
    <row r="22" spans="1:25" s="5" customFormat="1" ht="18.75" hidden="1">
      <c r="A22" s="39" t="s">
        <v>16</v>
      </c>
      <c r="B22" s="34"/>
      <c r="C22" s="34" t="s">
        <v>9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33"/>
      <c r="X22" s="33"/>
      <c r="Y22" s="9"/>
    </row>
    <row r="23" spans="1:25" s="5" customFormat="1" ht="18.75" hidden="1">
      <c r="A23" s="55"/>
      <c r="B23" s="56"/>
      <c r="C23" s="57" t="s">
        <v>11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9"/>
      <c r="X23" s="59"/>
      <c r="Y23" s="9"/>
    </row>
    <row r="24" spans="1:34" s="71" customFormat="1" ht="32.25" customHeight="1" hidden="1">
      <c r="A24" s="83" t="s">
        <v>16</v>
      </c>
      <c r="B24" s="84" t="s">
        <v>73</v>
      </c>
      <c r="C24" s="85" t="s">
        <v>74</v>
      </c>
      <c r="D24" s="40"/>
      <c r="E24" s="65"/>
      <c r="F24" s="66"/>
      <c r="G24" s="67"/>
      <c r="H24" s="68"/>
      <c r="I24" s="69"/>
      <c r="J24" s="40"/>
      <c r="K24" s="40"/>
      <c r="L24" s="65"/>
      <c r="M24" s="68"/>
      <c r="N24" s="69"/>
      <c r="O24" s="69"/>
      <c r="P24" s="69"/>
      <c r="Q24" s="69"/>
      <c r="R24" s="68"/>
      <c r="S24" s="68"/>
      <c r="T24" s="69"/>
      <c r="U24" s="69"/>
      <c r="V24" s="69"/>
      <c r="W24" s="69"/>
      <c r="X24" s="69"/>
      <c r="Y24" s="70"/>
      <c r="Z24" s="70"/>
      <c r="AA24" s="70"/>
      <c r="AB24" s="70"/>
      <c r="AC24" s="70"/>
      <c r="AD24" s="70"/>
      <c r="AE24" s="70"/>
      <c r="AF24" s="70"/>
      <c r="AG24" s="70"/>
      <c r="AH24" s="70"/>
    </row>
    <row r="25" spans="1:34" s="71" customFormat="1" ht="18.75" customHeight="1" hidden="1">
      <c r="A25" s="86"/>
      <c r="B25" s="87" t="s">
        <v>75</v>
      </c>
      <c r="C25" s="88" t="s">
        <v>11</v>
      </c>
      <c r="D25" s="72"/>
      <c r="E25" s="73"/>
      <c r="F25" s="74"/>
      <c r="G25" s="75"/>
      <c r="H25" s="76"/>
      <c r="I25" s="77"/>
      <c r="J25" s="72"/>
      <c r="K25" s="72"/>
      <c r="L25" s="73"/>
      <c r="M25" s="68"/>
      <c r="N25" s="69"/>
      <c r="O25" s="69"/>
      <c r="P25" s="69"/>
      <c r="Q25" s="69"/>
      <c r="R25" s="68"/>
      <c r="S25" s="68"/>
      <c r="T25" s="69"/>
      <c r="U25" s="69"/>
      <c r="V25" s="69"/>
      <c r="W25" s="69"/>
      <c r="X25" s="69"/>
      <c r="Y25" s="70"/>
      <c r="Z25" s="70"/>
      <c r="AA25" s="70"/>
      <c r="AB25" s="70"/>
      <c r="AC25" s="70"/>
      <c r="AD25" s="70"/>
      <c r="AE25" s="70"/>
      <c r="AF25" s="70"/>
      <c r="AG25" s="70"/>
      <c r="AH25" s="70"/>
    </row>
    <row r="26" spans="1:34" s="71" customFormat="1" ht="33" customHeight="1" hidden="1">
      <c r="A26" s="86" t="s">
        <v>76</v>
      </c>
      <c r="B26" s="87" t="s">
        <v>77</v>
      </c>
      <c r="C26" s="88" t="s">
        <v>78</v>
      </c>
      <c r="D26" s="40"/>
      <c r="E26" s="65"/>
      <c r="F26" s="66"/>
      <c r="G26" s="67"/>
      <c r="H26" s="68"/>
      <c r="I26" s="69"/>
      <c r="J26" s="40"/>
      <c r="K26" s="40"/>
      <c r="L26" s="65"/>
      <c r="M26" s="68"/>
      <c r="N26" s="69"/>
      <c r="O26" s="69"/>
      <c r="P26" s="69"/>
      <c r="Q26" s="69"/>
      <c r="R26" s="68"/>
      <c r="S26" s="68"/>
      <c r="T26" s="69"/>
      <c r="U26" s="69"/>
      <c r="V26" s="69"/>
      <c r="W26" s="69"/>
      <c r="X26" s="69"/>
      <c r="Y26" s="70"/>
      <c r="Z26" s="70"/>
      <c r="AA26" s="70"/>
      <c r="AB26" s="70"/>
      <c r="AC26" s="70"/>
      <c r="AD26" s="70"/>
      <c r="AE26" s="70"/>
      <c r="AF26" s="70"/>
      <c r="AG26" s="70"/>
      <c r="AH26" s="70"/>
    </row>
    <row r="27" spans="1:34" s="71" customFormat="1" ht="12.75" customHeight="1" hidden="1">
      <c r="A27" s="86"/>
      <c r="B27" s="87"/>
      <c r="C27" s="88" t="s">
        <v>11</v>
      </c>
      <c r="D27" s="72"/>
      <c r="E27" s="73"/>
      <c r="F27" s="74"/>
      <c r="G27" s="75"/>
      <c r="H27" s="76"/>
      <c r="I27" s="77"/>
      <c r="J27" s="72"/>
      <c r="K27" s="72"/>
      <c r="L27" s="73"/>
      <c r="M27" s="68"/>
      <c r="N27" s="69"/>
      <c r="O27" s="69"/>
      <c r="P27" s="69"/>
      <c r="Q27" s="69"/>
      <c r="R27" s="68"/>
      <c r="S27" s="68"/>
      <c r="T27" s="69"/>
      <c r="U27" s="69"/>
      <c r="V27" s="69"/>
      <c r="W27" s="69"/>
      <c r="X27" s="69"/>
      <c r="Y27" s="70"/>
      <c r="Z27" s="70"/>
      <c r="AA27" s="70"/>
      <c r="AB27" s="70"/>
      <c r="AC27" s="70"/>
      <c r="AD27" s="70"/>
      <c r="AE27" s="70"/>
      <c r="AF27" s="70"/>
      <c r="AG27" s="70"/>
      <c r="AH27" s="70"/>
    </row>
    <row r="28" spans="1:34" s="71" customFormat="1" ht="16.5" customHeight="1" hidden="1">
      <c r="A28" s="86" t="s">
        <v>79</v>
      </c>
      <c r="B28" s="87" t="s">
        <v>80</v>
      </c>
      <c r="C28" s="88" t="s">
        <v>78</v>
      </c>
      <c r="D28" s="72"/>
      <c r="E28" s="73"/>
      <c r="F28" s="74"/>
      <c r="G28" s="75"/>
      <c r="H28" s="76"/>
      <c r="I28" s="77"/>
      <c r="J28" s="72"/>
      <c r="K28" s="72"/>
      <c r="L28" s="73"/>
      <c r="M28" s="68"/>
      <c r="N28" s="69"/>
      <c r="O28" s="69"/>
      <c r="P28" s="69"/>
      <c r="Q28" s="69"/>
      <c r="R28" s="68"/>
      <c r="S28" s="68"/>
      <c r="T28" s="69"/>
      <c r="U28" s="69"/>
      <c r="V28" s="69"/>
      <c r="W28" s="69"/>
      <c r="X28" s="69"/>
      <c r="Y28" s="70"/>
      <c r="Z28" s="70"/>
      <c r="AA28" s="70"/>
      <c r="AB28" s="70"/>
      <c r="AC28" s="70"/>
      <c r="AD28" s="70"/>
      <c r="AE28" s="70"/>
      <c r="AF28" s="70"/>
      <c r="AG28" s="70"/>
      <c r="AH28" s="70"/>
    </row>
    <row r="29" spans="1:34" s="71" customFormat="1" ht="12.75" customHeight="1" hidden="1">
      <c r="A29" s="86"/>
      <c r="B29" s="87" t="s">
        <v>81</v>
      </c>
      <c r="C29" s="88" t="s">
        <v>11</v>
      </c>
      <c r="D29" s="72"/>
      <c r="E29" s="73"/>
      <c r="F29" s="74"/>
      <c r="G29" s="75"/>
      <c r="H29" s="76"/>
      <c r="I29" s="77"/>
      <c r="J29" s="72"/>
      <c r="K29" s="72"/>
      <c r="L29" s="73"/>
      <c r="M29" s="68"/>
      <c r="N29" s="69"/>
      <c r="O29" s="69"/>
      <c r="P29" s="69"/>
      <c r="Q29" s="69"/>
      <c r="R29" s="68"/>
      <c r="S29" s="68"/>
      <c r="T29" s="69"/>
      <c r="U29" s="69"/>
      <c r="V29" s="69"/>
      <c r="W29" s="69"/>
      <c r="X29" s="69"/>
      <c r="Y29" s="70"/>
      <c r="Z29" s="70"/>
      <c r="AA29" s="70"/>
      <c r="AB29" s="70"/>
      <c r="AC29" s="70"/>
      <c r="AD29" s="70"/>
      <c r="AE29" s="70"/>
      <c r="AF29" s="70"/>
      <c r="AG29" s="70"/>
      <c r="AH29" s="70"/>
    </row>
    <row r="30" spans="1:34" s="71" customFormat="1" ht="36.75" customHeight="1" hidden="1">
      <c r="A30" s="86" t="s">
        <v>82</v>
      </c>
      <c r="B30" s="87" t="s">
        <v>83</v>
      </c>
      <c r="C30" s="88" t="s">
        <v>84</v>
      </c>
      <c r="D30" s="40"/>
      <c r="E30" s="65"/>
      <c r="F30" s="66"/>
      <c r="G30" s="67"/>
      <c r="H30" s="68"/>
      <c r="I30" s="69"/>
      <c r="J30" s="40"/>
      <c r="K30" s="40"/>
      <c r="L30" s="65"/>
      <c r="M30" s="68"/>
      <c r="N30" s="69"/>
      <c r="O30" s="69"/>
      <c r="P30" s="69"/>
      <c r="Q30" s="69"/>
      <c r="R30" s="68"/>
      <c r="S30" s="68"/>
      <c r="T30" s="69"/>
      <c r="U30" s="69"/>
      <c r="V30" s="69"/>
      <c r="W30" s="69"/>
      <c r="X30" s="69"/>
      <c r="Y30" s="70"/>
      <c r="Z30" s="70"/>
      <c r="AA30" s="70"/>
      <c r="AB30" s="70"/>
      <c r="AC30" s="70"/>
      <c r="AD30" s="70"/>
      <c r="AE30" s="70"/>
      <c r="AF30" s="70"/>
      <c r="AG30" s="70"/>
      <c r="AH30" s="70"/>
    </row>
    <row r="31" spans="1:34" s="71" customFormat="1" ht="12.75" customHeight="1" hidden="1">
      <c r="A31" s="86"/>
      <c r="B31" s="87" t="s">
        <v>85</v>
      </c>
      <c r="C31" s="88" t="s">
        <v>86</v>
      </c>
      <c r="D31" s="72"/>
      <c r="E31" s="73"/>
      <c r="F31" s="74"/>
      <c r="G31" s="75"/>
      <c r="H31" s="76"/>
      <c r="I31" s="77"/>
      <c r="J31" s="72"/>
      <c r="K31" s="72"/>
      <c r="L31" s="73"/>
      <c r="M31" s="68"/>
      <c r="N31" s="69"/>
      <c r="O31" s="69"/>
      <c r="P31" s="69"/>
      <c r="Q31" s="69"/>
      <c r="R31" s="68"/>
      <c r="S31" s="68"/>
      <c r="T31" s="69"/>
      <c r="U31" s="69"/>
      <c r="V31" s="69"/>
      <c r="W31" s="69"/>
      <c r="X31" s="69"/>
      <c r="Y31" s="70"/>
      <c r="Z31" s="70"/>
      <c r="AA31" s="70"/>
      <c r="AB31" s="70"/>
      <c r="AC31" s="70"/>
      <c r="AD31" s="70"/>
      <c r="AE31" s="70"/>
      <c r="AF31" s="70"/>
      <c r="AG31" s="70"/>
      <c r="AH31" s="70"/>
    </row>
    <row r="32" spans="1:34" s="71" customFormat="1" ht="12.75" customHeight="1" hidden="1">
      <c r="A32" s="86" t="s">
        <v>37</v>
      </c>
      <c r="B32" s="87" t="s">
        <v>80</v>
      </c>
      <c r="C32" s="88" t="s">
        <v>84</v>
      </c>
      <c r="D32" s="72"/>
      <c r="E32" s="73"/>
      <c r="F32" s="74"/>
      <c r="G32" s="75"/>
      <c r="H32" s="76"/>
      <c r="I32" s="77"/>
      <c r="J32" s="72"/>
      <c r="K32" s="72"/>
      <c r="L32" s="73"/>
      <c r="M32" s="68"/>
      <c r="N32" s="69"/>
      <c r="O32" s="69"/>
      <c r="P32" s="69"/>
      <c r="Q32" s="69"/>
      <c r="R32" s="68"/>
      <c r="S32" s="68"/>
      <c r="T32" s="69"/>
      <c r="U32" s="69"/>
      <c r="V32" s="69"/>
      <c r="W32" s="69"/>
      <c r="X32" s="69"/>
      <c r="Y32" s="70"/>
      <c r="Z32" s="70"/>
      <c r="AA32" s="70"/>
      <c r="AB32" s="70"/>
      <c r="AC32" s="70"/>
      <c r="AD32" s="70"/>
      <c r="AE32" s="70"/>
      <c r="AF32" s="70"/>
      <c r="AG32" s="70"/>
      <c r="AH32" s="70"/>
    </row>
    <row r="33" spans="1:34" s="71" customFormat="1" ht="12.75" customHeight="1" hidden="1">
      <c r="A33" s="86"/>
      <c r="B33" s="87" t="s">
        <v>81</v>
      </c>
      <c r="C33" s="88" t="s">
        <v>86</v>
      </c>
      <c r="D33" s="72"/>
      <c r="E33" s="73"/>
      <c r="F33" s="74"/>
      <c r="G33" s="75"/>
      <c r="H33" s="76"/>
      <c r="I33" s="77"/>
      <c r="J33" s="72"/>
      <c r="K33" s="72"/>
      <c r="L33" s="73"/>
      <c r="M33" s="68"/>
      <c r="N33" s="69"/>
      <c r="O33" s="69"/>
      <c r="P33" s="69"/>
      <c r="Q33" s="69"/>
      <c r="R33" s="68"/>
      <c r="S33" s="68"/>
      <c r="T33" s="69"/>
      <c r="U33" s="69"/>
      <c r="V33" s="69"/>
      <c r="W33" s="69"/>
      <c r="X33" s="69"/>
      <c r="Y33" s="70"/>
      <c r="Z33" s="70"/>
      <c r="AA33" s="70"/>
      <c r="AB33" s="70"/>
      <c r="AC33" s="70"/>
      <c r="AD33" s="70"/>
      <c r="AE33" s="70"/>
      <c r="AF33" s="70"/>
      <c r="AG33" s="70"/>
      <c r="AH33" s="70"/>
    </row>
    <row r="34" spans="1:34" s="71" customFormat="1" ht="12.75" customHeight="1" hidden="1">
      <c r="A34" s="86" t="s">
        <v>87</v>
      </c>
      <c r="B34" s="87" t="s">
        <v>88</v>
      </c>
      <c r="C34" s="88" t="s">
        <v>84</v>
      </c>
      <c r="D34" s="40"/>
      <c r="E34" s="65"/>
      <c r="F34" s="66"/>
      <c r="G34" s="67"/>
      <c r="H34" s="68"/>
      <c r="I34" s="69"/>
      <c r="J34" s="40"/>
      <c r="K34" s="40"/>
      <c r="L34" s="65"/>
      <c r="M34" s="68"/>
      <c r="N34" s="69"/>
      <c r="O34" s="69"/>
      <c r="P34" s="69"/>
      <c r="Q34" s="69"/>
      <c r="R34" s="68"/>
      <c r="S34" s="68"/>
      <c r="T34" s="69"/>
      <c r="U34" s="69"/>
      <c r="V34" s="69"/>
      <c r="W34" s="69"/>
      <c r="X34" s="69"/>
      <c r="Y34" s="70"/>
      <c r="Z34" s="70"/>
      <c r="AA34" s="70"/>
      <c r="AB34" s="70"/>
      <c r="AC34" s="70"/>
      <c r="AD34" s="70"/>
      <c r="AE34" s="70"/>
      <c r="AF34" s="70"/>
      <c r="AG34" s="70"/>
      <c r="AH34" s="70"/>
    </row>
    <row r="35" spans="1:34" s="71" customFormat="1" ht="12.75" customHeight="1" hidden="1">
      <c r="A35" s="86"/>
      <c r="B35" s="87" t="s">
        <v>89</v>
      </c>
      <c r="C35" s="88" t="s">
        <v>86</v>
      </c>
      <c r="D35" s="72"/>
      <c r="E35" s="73"/>
      <c r="F35" s="74"/>
      <c r="G35" s="75"/>
      <c r="H35" s="76"/>
      <c r="I35" s="77"/>
      <c r="J35" s="72"/>
      <c r="K35" s="72"/>
      <c r="L35" s="73"/>
      <c r="M35" s="68"/>
      <c r="N35" s="69"/>
      <c r="O35" s="69"/>
      <c r="P35" s="69"/>
      <c r="Q35" s="69"/>
      <c r="R35" s="68"/>
      <c r="S35" s="68"/>
      <c r="T35" s="69"/>
      <c r="U35" s="69"/>
      <c r="V35" s="69"/>
      <c r="W35" s="69"/>
      <c r="X35" s="69"/>
      <c r="Y35" s="70"/>
      <c r="Z35" s="70"/>
      <c r="AA35" s="70"/>
      <c r="AB35" s="70"/>
      <c r="AC35" s="70"/>
      <c r="AD35" s="70"/>
      <c r="AE35" s="70"/>
      <c r="AF35" s="70"/>
      <c r="AG35" s="70"/>
      <c r="AH35" s="70"/>
    </row>
    <row r="36" spans="1:34" s="71" customFormat="1" ht="12.75" customHeight="1" hidden="1">
      <c r="A36" s="86" t="s">
        <v>90</v>
      </c>
      <c r="B36" s="87" t="s">
        <v>91</v>
      </c>
      <c r="C36" s="88" t="s">
        <v>21</v>
      </c>
      <c r="D36" s="40"/>
      <c r="E36" s="65"/>
      <c r="F36" s="66"/>
      <c r="G36" s="67"/>
      <c r="H36" s="68"/>
      <c r="I36" s="69"/>
      <c r="J36" s="40"/>
      <c r="K36" s="40"/>
      <c r="L36" s="65"/>
      <c r="M36" s="68"/>
      <c r="N36" s="69"/>
      <c r="O36" s="69"/>
      <c r="P36" s="69"/>
      <c r="Q36" s="69"/>
      <c r="R36" s="68"/>
      <c r="S36" s="68"/>
      <c r="T36" s="69"/>
      <c r="U36" s="69"/>
      <c r="V36" s="69"/>
      <c r="W36" s="69"/>
      <c r="X36" s="69"/>
      <c r="Y36" s="70"/>
      <c r="Z36" s="70"/>
      <c r="AA36" s="70"/>
      <c r="AB36" s="70"/>
      <c r="AC36" s="70"/>
      <c r="AD36" s="70"/>
      <c r="AE36" s="70"/>
      <c r="AF36" s="70"/>
      <c r="AG36" s="70"/>
      <c r="AH36" s="70"/>
    </row>
    <row r="37" spans="1:34" s="71" customFormat="1" ht="12.75" customHeight="1" hidden="1">
      <c r="A37" s="86"/>
      <c r="B37" s="87"/>
      <c r="C37" s="88" t="s">
        <v>86</v>
      </c>
      <c r="D37" s="72"/>
      <c r="E37" s="73"/>
      <c r="F37" s="74"/>
      <c r="G37" s="75"/>
      <c r="H37" s="76"/>
      <c r="I37" s="77"/>
      <c r="J37" s="72"/>
      <c r="K37" s="72"/>
      <c r="L37" s="73"/>
      <c r="M37" s="68"/>
      <c r="N37" s="69"/>
      <c r="O37" s="69"/>
      <c r="P37" s="69"/>
      <c r="Q37" s="69"/>
      <c r="R37" s="68"/>
      <c r="S37" s="68"/>
      <c r="T37" s="69"/>
      <c r="U37" s="69"/>
      <c r="V37" s="69"/>
      <c r="W37" s="69"/>
      <c r="X37" s="69"/>
      <c r="Y37" s="70"/>
      <c r="Z37" s="70"/>
      <c r="AA37" s="70"/>
      <c r="AB37" s="70"/>
      <c r="AC37" s="70"/>
      <c r="AD37" s="70"/>
      <c r="AE37" s="70"/>
      <c r="AF37" s="70"/>
      <c r="AG37" s="70"/>
      <c r="AH37" s="70"/>
    </row>
    <row r="38" spans="1:34" s="71" customFormat="1" ht="18.75" customHeight="1">
      <c r="A38" s="86" t="s">
        <v>34</v>
      </c>
      <c r="B38" s="87" t="s">
        <v>36</v>
      </c>
      <c r="C38" s="88" t="s">
        <v>9</v>
      </c>
      <c r="D38" s="93">
        <f>D40+D42+D44+D46+D48+D50</f>
        <v>0.114</v>
      </c>
      <c r="E38" s="93">
        <f>E40+E42+E44+E46+E48+E50</f>
        <v>0.114</v>
      </c>
      <c r="F38" s="93">
        <f>F40+F42+F44+F46</f>
        <v>0.064</v>
      </c>
      <c r="G38" s="77">
        <f>G48+G50</f>
        <v>0.05</v>
      </c>
      <c r="H38" s="76"/>
      <c r="I38" s="77"/>
      <c r="J38" s="72"/>
      <c r="K38" s="72"/>
      <c r="L38" s="73"/>
      <c r="M38" s="68"/>
      <c r="N38" s="69"/>
      <c r="O38" s="69"/>
      <c r="P38" s="69"/>
      <c r="Q38" s="69"/>
      <c r="R38" s="68"/>
      <c r="S38" s="68"/>
      <c r="T38" s="69"/>
      <c r="U38" s="69"/>
      <c r="V38" s="69"/>
      <c r="W38" s="69"/>
      <c r="X38" s="69"/>
      <c r="Y38" s="70"/>
      <c r="Z38" s="70"/>
      <c r="AA38" s="70"/>
      <c r="AB38" s="70"/>
      <c r="AC38" s="70"/>
      <c r="AD38" s="70"/>
      <c r="AE38" s="70"/>
      <c r="AF38" s="70"/>
      <c r="AG38" s="70"/>
      <c r="AH38" s="70"/>
    </row>
    <row r="39" spans="1:34" s="71" customFormat="1" ht="18.75" customHeight="1">
      <c r="A39" s="86"/>
      <c r="B39" s="87"/>
      <c r="C39" s="88" t="s">
        <v>86</v>
      </c>
      <c r="D39" s="50">
        <f>D41+D43+D45+D47+D49+D51</f>
        <v>513.76</v>
      </c>
      <c r="E39" s="50">
        <f>E41+E43+E45+E47+E49+E51</f>
        <v>513.76</v>
      </c>
      <c r="F39" s="50">
        <f>F41+F43+F45+F47</f>
        <v>93.75999999999999</v>
      </c>
      <c r="G39" s="77">
        <f>G49+G51</f>
        <v>420</v>
      </c>
      <c r="H39" s="76"/>
      <c r="I39" s="77"/>
      <c r="J39" s="72"/>
      <c r="K39" s="72"/>
      <c r="L39" s="73"/>
      <c r="M39" s="68"/>
      <c r="N39" s="69"/>
      <c r="O39" s="69"/>
      <c r="P39" s="69"/>
      <c r="Q39" s="69"/>
      <c r="R39" s="68"/>
      <c r="S39" s="68"/>
      <c r="T39" s="69"/>
      <c r="U39" s="69"/>
      <c r="V39" s="69"/>
      <c r="W39" s="69"/>
      <c r="X39" s="69"/>
      <c r="Y39" s="70"/>
      <c r="Z39" s="70"/>
      <c r="AA39" s="70"/>
      <c r="AB39" s="70"/>
      <c r="AC39" s="70"/>
      <c r="AD39" s="70"/>
      <c r="AE39" s="70"/>
      <c r="AF39" s="70"/>
      <c r="AG39" s="70"/>
      <c r="AH39" s="70"/>
    </row>
    <row r="40" spans="1:34" s="71" customFormat="1" ht="18.75" customHeight="1">
      <c r="A40" s="95" t="s">
        <v>37</v>
      </c>
      <c r="B40" s="92" t="s">
        <v>143</v>
      </c>
      <c r="C40" s="88" t="s">
        <v>9</v>
      </c>
      <c r="D40" s="50">
        <v>0.02</v>
      </c>
      <c r="E40" s="50">
        <v>0.02</v>
      </c>
      <c r="F40" s="50">
        <v>0.02</v>
      </c>
      <c r="G40" s="75"/>
      <c r="H40" s="76"/>
      <c r="I40" s="77"/>
      <c r="J40" s="72"/>
      <c r="K40" s="72"/>
      <c r="L40" s="73"/>
      <c r="M40" s="68"/>
      <c r="N40" s="69"/>
      <c r="O40" s="69"/>
      <c r="P40" s="69"/>
      <c r="Q40" s="69"/>
      <c r="R40" s="68"/>
      <c r="S40" s="68"/>
      <c r="T40" s="69"/>
      <c r="U40" s="69"/>
      <c r="V40" s="69"/>
      <c r="W40" s="69"/>
      <c r="X40" s="69"/>
      <c r="Y40" s="70"/>
      <c r="Z40" s="70"/>
      <c r="AA40" s="70"/>
      <c r="AB40" s="70"/>
      <c r="AC40" s="70"/>
      <c r="AD40" s="70"/>
      <c r="AE40" s="70"/>
      <c r="AF40" s="70"/>
      <c r="AG40" s="70"/>
      <c r="AH40" s="70"/>
    </row>
    <row r="41" spans="1:34" s="71" customFormat="1" ht="18.75" customHeight="1">
      <c r="A41" s="86"/>
      <c r="B41" s="87"/>
      <c r="C41" s="88" t="s">
        <v>86</v>
      </c>
      <c r="D41" s="50">
        <v>35</v>
      </c>
      <c r="E41" s="50">
        <v>35</v>
      </c>
      <c r="F41" s="50">
        <v>35</v>
      </c>
      <c r="G41" s="75"/>
      <c r="H41" s="76"/>
      <c r="I41" s="77"/>
      <c r="J41" s="72"/>
      <c r="K41" s="72"/>
      <c r="L41" s="73"/>
      <c r="M41" s="68"/>
      <c r="N41" s="69"/>
      <c r="O41" s="69"/>
      <c r="P41" s="69"/>
      <c r="Q41" s="69"/>
      <c r="R41" s="68"/>
      <c r="S41" s="68"/>
      <c r="T41" s="69"/>
      <c r="U41" s="69"/>
      <c r="V41" s="69"/>
      <c r="W41" s="69"/>
      <c r="X41" s="69"/>
      <c r="Y41" s="70"/>
      <c r="Z41" s="70"/>
      <c r="AA41" s="70"/>
      <c r="AB41" s="70"/>
      <c r="AC41" s="70"/>
      <c r="AD41" s="70"/>
      <c r="AE41" s="70"/>
      <c r="AF41" s="70"/>
      <c r="AG41" s="70"/>
      <c r="AH41" s="70"/>
    </row>
    <row r="42" spans="1:34" s="71" customFormat="1" ht="18.75" customHeight="1">
      <c r="A42" s="95" t="s">
        <v>16</v>
      </c>
      <c r="B42" s="92" t="s">
        <v>144</v>
      </c>
      <c r="C42" s="88" t="s">
        <v>9</v>
      </c>
      <c r="D42" s="50">
        <v>0.028</v>
      </c>
      <c r="E42" s="50">
        <v>0.028</v>
      </c>
      <c r="F42" s="50">
        <v>0.028</v>
      </c>
      <c r="G42" s="75"/>
      <c r="H42" s="76"/>
      <c r="I42" s="77"/>
      <c r="J42" s="72"/>
      <c r="K42" s="72"/>
      <c r="L42" s="73"/>
      <c r="M42" s="68"/>
      <c r="N42" s="69"/>
      <c r="O42" s="69"/>
      <c r="P42" s="69"/>
      <c r="Q42" s="69"/>
      <c r="R42" s="68"/>
      <c r="S42" s="68"/>
      <c r="T42" s="69"/>
      <c r="U42" s="69"/>
      <c r="V42" s="69"/>
      <c r="W42" s="69"/>
      <c r="X42" s="69"/>
      <c r="Y42" s="70"/>
      <c r="Z42" s="70"/>
      <c r="AA42" s="70"/>
      <c r="AB42" s="70"/>
      <c r="AC42" s="70"/>
      <c r="AD42" s="70"/>
      <c r="AE42" s="70"/>
      <c r="AF42" s="70"/>
      <c r="AG42" s="70"/>
      <c r="AH42" s="70"/>
    </row>
    <row r="43" spans="1:34" s="71" customFormat="1" ht="18.75" customHeight="1">
      <c r="A43" s="86"/>
      <c r="B43" s="92"/>
      <c r="C43" s="88" t="s">
        <v>86</v>
      </c>
      <c r="D43" s="50">
        <v>32.73</v>
      </c>
      <c r="E43" s="50">
        <v>32.73</v>
      </c>
      <c r="F43" s="50">
        <v>32.73</v>
      </c>
      <c r="G43" s="75"/>
      <c r="H43" s="76"/>
      <c r="I43" s="77"/>
      <c r="J43" s="72"/>
      <c r="K43" s="72"/>
      <c r="L43" s="73"/>
      <c r="M43" s="68"/>
      <c r="N43" s="69"/>
      <c r="O43" s="69"/>
      <c r="P43" s="69"/>
      <c r="Q43" s="69"/>
      <c r="R43" s="68"/>
      <c r="S43" s="68"/>
      <c r="T43" s="69"/>
      <c r="U43" s="69"/>
      <c r="V43" s="69"/>
      <c r="W43" s="69"/>
      <c r="X43" s="69"/>
      <c r="Y43" s="70"/>
      <c r="Z43" s="70"/>
      <c r="AA43" s="70"/>
      <c r="AB43" s="70"/>
      <c r="AC43" s="70"/>
      <c r="AD43" s="70"/>
      <c r="AE43" s="70"/>
      <c r="AF43" s="70"/>
      <c r="AG43" s="70"/>
      <c r="AH43" s="70"/>
    </row>
    <row r="44" spans="1:34" s="71" customFormat="1" ht="18.75" customHeight="1">
      <c r="A44" s="95" t="s">
        <v>17</v>
      </c>
      <c r="B44" s="92" t="s">
        <v>145</v>
      </c>
      <c r="C44" s="88" t="s">
        <v>9</v>
      </c>
      <c r="D44" s="93">
        <v>0.004</v>
      </c>
      <c r="E44" s="93">
        <v>0.004</v>
      </c>
      <c r="F44" s="93">
        <v>0.004</v>
      </c>
      <c r="G44" s="75"/>
      <c r="H44" s="76"/>
      <c r="I44" s="77"/>
      <c r="J44" s="72"/>
      <c r="K44" s="72"/>
      <c r="L44" s="73"/>
      <c r="M44" s="68"/>
      <c r="N44" s="69"/>
      <c r="O44" s="69"/>
      <c r="P44" s="69"/>
      <c r="Q44" s="69"/>
      <c r="R44" s="68"/>
      <c r="S44" s="68"/>
      <c r="T44" s="69"/>
      <c r="U44" s="69"/>
      <c r="V44" s="69"/>
      <c r="W44" s="69"/>
      <c r="X44" s="69"/>
      <c r="Y44" s="70"/>
      <c r="Z44" s="70"/>
      <c r="AA44" s="70"/>
      <c r="AB44" s="70"/>
      <c r="AC44" s="70"/>
      <c r="AD44" s="70"/>
      <c r="AE44" s="70"/>
      <c r="AF44" s="70"/>
      <c r="AG44" s="70"/>
      <c r="AH44" s="70"/>
    </row>
    <row r="45" spans="1:34" s="71" customFormat="1" ht="18.75" customHeight="1">
      <c r="A45" s="86"/>
      <c r="B45" s="92"/>
      <c r="C45" s="88" t="s">
        <v>86</v>
      </c>
      <c r="D45" s="50">
        <v>12</v>
      </c>
      <c r="E45" s="50">
        <v>12</v>
      </c>
      <c r="F45" s="50">
        <v>12</v>
      </c>
      <c r="G45" s="75"/>
      <c r="H45" s="76"/>
      <c r="I45" s="77"/>
      <c r="J45" s="72"/>
      <c r="K45" s="72"/>
      <c r="L45" s="73"/>
      <c r="M45" s="68"/>
      <c r="N45" s="69"/>
      <c r="O45" s="69"/>
      <c r="P45" s="69"/>
      <c r="Q45" s="69"/>
      <c r="R45" s="68"/>
      <c r="S45" s="68"/>
      <c r="T45" s="69"/>
      <c r="U45" s="69"/>
      <c r="V45" s="69"/>
      <c r="W45" s="69"/>
      <c r="X45" s="69"/>
      <c r="Y45" s="70"/>
      <c r="Z45" s="70"/>
      <c r="AA45" s="70"/>
      <c r="AB45" s="70"/>
      <c r="AC45" s="70"/>
      <c r="AD45" s="70"/>
      <c r="AE45" s="70"/>
      <c r="AF45" s="70"/>
      <c r="AG45" s="70"/>
      <c r="AH45" s="70"/>
    </row>
    <row r="46" spans="1:34" s="71" customFormat="1" ht="18.75" customHeight="1">
      <c r="A46" s="95" t="s">
        <v>34</v>
      </c>
      <c r="B46" s="92" t="s">
        <v>146</v>
      </c>
      <c r="C46" s="88" t="s">
        <v>9</v>
      </c>
      <c r="D46" s="50">
        <v>0.012</v>
      </c>
      <c r="E46" s="50">
        <v>0.012</v>
      </c>
      <c r="F46" s="50">
        <v>0.012</v>
      </c>
      <c r="G46" s="75"/>
      <c r="H46" s="76"/>
      <c r="I46" s="77"/>
      <c r="J46" s="72"/>
      <c r="K46" s="72"/>
      <c r="L46" s="73"/>
      <c r="M46" s="68"/>
      <c r="N46" s="69"/>
      <c r="O46" s="69"/>
      <c r="P46" s="69"/>
      <c r="Q46" s="69"/>
      <c r="R46" s="68"/>
      <c r="S46" s="68"/>
      <c r="T46" s="69"/>
      <c r="U46" s="69"/>
      <c r="V46" s="69"/>
      <c r="W46" s="69"/>
      <c r="X46" s="69"/>
      <c r="Y46" s="70"/>
      <c r="Z46" s="70"/>
      <c r="AA46" s="70"/>
      <c r="AB46" s="70"/>
      <c r="AC46" s="70"/>
      <c r="AD46" s="70"/>
      <c r="AE46" s="70"/>
      <c r="AF46" s="70"/>
      <c r="AG46" s="70"/>
      <c r="AH46" s="70"/>
    </row>
    <row r="47" spans="1:34" s="71" customFormat="1" ht="18.75" customHeight="1">
      <c r="A47" s="86"/>
      <c r="B47" s="87"/>
      <c r="C47" s="88" t="s">
        <v>86</v>
      </c>
      <c r="D47" s="50">
        <v>14.03</v>
      </c>
      <c r="E47" s="50">
        <v>14.03</v>
      </c>
      <c r="F47" s="50">
        <v>14.03</v>
      </c>
      <c r="G47" s="75"/>
      <c r="H47" s="76"/>
      <c r="I47" s="77"/>
      <c r="J47" s="72"/>
      <c r="K47" s="72"/>
      <c r="L47" s="73"/>
      <c r="M47" s="68"/>
      <c r="N47" s="69"/>
      <c r="O47" s="69"/>
      <c r="P47" s="69"/>
      <c r="Q47" s="69"/>
      <c r="R47" s="68"/>
      <c r="S47" s="68"/>
      <c r="T47" s="69"/>
      <c r="U47" s="69"/>
      <c r="V47" s="69"/>
      <c r="W47" s="69"/>
      <c r="X47" s="69"/>
      <c r="Y47" s="70"/>
      <c r="Z47" s="70"/>
      <c r="AA47" s="70"/>
      <c r="AB47" s="70"/>
      <c r="AC47" s="70"/>
      <c r="AD47" s="70"/>
      <c r="AE47" s="70"/>
      <c r="AF47" s="70"/>
      <c r="AG47" s="70"/>
      <c r="AH47" s="70"/>
    </row>
    <row r="48" spans="1:34" s="71" customFormat="1" ht="18.75" customHeight="1">
      <c r="A48" s="95" t="s">
        <v>18</v>
      </c>
      <c r="B48" s="92" t="s">
        <v>159</v>
      </c>
      <c r="C48" s="88" t="s">
        <v>9</v>
      </c>
      <c r="D48" s="50">
        <v>0.03</v>
      </c>
      <c r="E48" s="50">
        <v>0.03</v>
      </c>
      <c r="F48" s="50"/>
      <c r="G48" s="77">
        <v>0.03</v>
      </c>
      <c r="H48" s="76"/>
      <c r="I48" s="77"/>
      <c r="J48" s="72"/>
      <c r="K48" s="72"/>
      <c r="L48" s="73"/>
      <c r="M48" s="68"/>
      <c r="N48" s="69"/>
      <c r="O48" s="69"/>
      <c r="P48" s="69"/>
      <c r="Q48" s="69"/>
      <c r="R48" s="68"/>
      <c r="S48" s="68"/>
      <c r="T48" s="69"/>
      <c r="U48" s="69"/>
      <c r="V48" s="69"/>
      <c r="W48" s="69"/>
      <c r="X48" s="69"/>
      <c r="Y48" s="70"/>
      <c r="Z48" s="70"/>
      <c r="AA48" s="70"/>
      <c r="AB48" s="70"/>
      <c r="AC48" s="70"/>
      <c r="AD48" s="70"/>
      <c r="AE48" s="70"/>
      <c r="AF48" s="70"/>
      <c r="AG48" s="70"/>
      <c r="AH48" s="70"/>
    </row>
    <row r="49" spans="1:34" s="71" customFormat="1" ht="18.75" customHeight="1">
      <c r="A49" s="95"/>
      <c r="B49" s="92"/>
      <c r="C49" s="88" t="s">
        <v>86</v>
      </c>
      <c r="D49" s="50">
        <v>300</v>
      </c>
      <c r="E49" s="50">
        <v>300</v>
      </c>
      <c r="F49" s="50"/>
      <c r="G49" s="77">
        <v>300</v>
      </c>
      <c r="H49" s="76"/>
      <c r="I49" s="77"/>
      <c r="J49" s="72"/>
      <c r="K49" s="72"/>
      <c r="L49" s="73"/>
      <c r="M49" s="68"/>
      <c r="N49" s="69"/>
      <c r="O49" s="69"/>
      <c r="P49" s="69"/>
      <c r="Q49" s="69"/>
      <c r="R49" s="68"/>
      <c r="S49" s="68"/>
      <c r="T49" s="69"/>
      <c r="U49" s="69"/>
      <c r="V49" s="69"/>
      <c r="W49" s="69"/>
      <c r="X49" s="69"/>
      <c r="Y49" s="70"/>
      <c r="Z49" s="70"/>
      <c r="AA49" s="70"/>
      <c r="AB49" s="70"/>
      <c r="AC49" s="70"/>
      <c r="AD49" s="70"/>
      <c r="AE49" s="70"/>
      <c r="AF49" s="70"/>
      <c r="AG49" s="70"/>
      <c r="AH49" s="70"/>
    </row>
    <row r="50" spans="1:34" s="71" customFormat="1" ht="18.75" customHeight="1">
      <c r="A50" s="95" t="s">
        <v>19</v>
      </c>
      <c r="B50" s="92" t="s">
        <v>160</v>
      </c>
      <c r="C50" s="88" t="s">
        <v>9</v>
      </c>
      <c r="D50" s="50">
        <v>0.02</v>
      </c>
      <c r="E50" s="50">
        <v>0.02</v>
      </c>
      <c r="F50" s="50"/>
      <c r="G50" s="77">
        <v>0.02</v>
      </c>
      <c r="H50" s="76"/>
      <c r="I50" s="77"/>
      <c r="J50" s="72"/>
      <c r="K50" s="72"/>
      <c r="L50" s="73"/>
      <c r="M50" s="68"/>
      <c r="N50" s="69"/>
      <c r="O50" s="69"/>
      <c r="P50" s="69"/>
      <c r="Q50" s="69"/>
      <c r="R50" s="68"/>
      <c r="S50" s="68"/>
      <c r="T50" s="69"/>
      <c r="U50" s="69"/>
      <c r="V50" s="69"/>
      <c r="W50" s="69"/>
      <c r="X50" s="69"/>
      <c r="Y50" s="70"/>
      <c r="Z50" s="70"/>
      <c r="AA50" s="70"/>
      <c r="AB50" s="70"/>
      <c r="AC50" s="70"/>
      <c r="AD50" s="70"/>
      <c r="AE50" s="70"/>
      <c r="AF50" s="70"/>
      <c r="AG50" s="70"/>
      <c r="AH50" s="70"/>
    </row>
    <row r="51" spans="1:34" s="71" customFormat="1" ht="18.75" customHeight="1">
      <c r="A51" s="86"/>
      <c r="B51" s="87"/>
      <c r="C51" s="88" t="s">
        <v>86</v>
      </c>
      <c r="D51" s="50">
        <v>120</v>
      </c>
      <c r="E51" s="50">
        <v>120</v>
      </c>
      <c r="F51" s="50"/>
      <c r="G51" s="77">
        <v>120</v>
      </c>
      <c r="H51" s="76"/>
      <c r="I51" s="77"/>
      <c r="J51" s="72"/>
      <c r="K51" s="72"/>
      <c r="L51" s="73"/>
      <c r="M51" s="68"/>
      <c r="N51" s="69"/>
      <c r="O51" s="69"/>
      <c r="P51" s="69"/>
      <c r="Q51" s="69"/>
      <c r="R51" s="68"/>
      <c r="S51" s="68"/>
      <c r="T51" s="69"/>
      <c r="U51" s="69"/>
      <c r="V51" s="69"/>
      <c r="W51" s="69"/>
      <c r="X51" s="69"/>
      <c r="Y51" s="70"/>
      <c r="Z51" s="70"/>
      <c r="AA51" s="70"/>
      <c r="AB51" s="70"/>
      <c r="AC51" s="70"/>
      <c r="AD51" s="70"/>
      <c r="AE51" s="70"/>
      <c r="AF51" s="70"/>
      <c r="AG51" s="70"/>
      <c r="AH51" s="70"/>
    </row>
    <row r="52" spans="1:34" s="71" customFormat="1" ht="18.75" customHeight="1">
      <c r="A52" s="86" t="s">
        <v>18</v>
      </c>
      <c r="B52" s="87" t="s">
        <v>148</v>
      </c>
      <c r="C52" s="88" t="s">
        <v>9</v>
      </c>
      <c r="D52" s="93">
        <f>D54+D56+D58+D60+D62+D64+D66+D68+D70+D72</f>
        <v>0.4925</v>
      </c>
      <c r="E52" s="93">
        <f>E54+E56+E58+E60+E62+E64+E66+E68+E70+E72</f>
        <v>0.4925</v>
      </c>
      <c r="F52" s="93">
        <f>F54+F56+F58+F60+F62+F64+F66</f>
        <v>0.45949999999999996</v>
      </c>
      <c r="G52" s="98">
        <f>G68+G70+G72</f>
        <v>0.033</v>
      </c>
      <c r="H52" s="76"/>
      <c r="I52" s="77"/>
      <c r="J52" s="72"/>
      <c r="K52" s="72"/>
      <c r="L52" s="73"/>
      <c r="M52" s="68"/>
      <c r="N52" s="69"/>
      <c r="O52" s="69"/>
      <c r="P52" s="69"/>
      <c r="Q52" s="69"/>
      <c r="R52" s="68"/>
      <c r="S52" s="68"/>
      <c r="T52" s="69"/>
      <c r="U52" s="69"/>
      <c r="V52" s="69"/>
      <c r="W52" s="69"/>
      <c r="X52" s="69"/>
      <c r="Y52" s="70"/>
      <c r="Z52" s="70"/>
      <c r="AA52" s="70"/>
      <c r="AB52" s="70"/>
      <c r="AC52" s="70"/>
      <c r="AD52" s="70"/>
      <c r="AE52" s="70"/>
      <c r="AF52" s="70"/>
      <c r="AG52" s="70"/>
      <c r="AH52" s="70"/>
    </row>
    <row r="53" spans="1:34" s="71" customFormat="1" ht="18.75" customHeight="1">
      <c r="A53" s="86"/>
      <c r="B53" s="87"/>
      <c r="C53" s="88" t="s">
        <v>86</v>
      </c>
      <c r="D53" s="50">
        <f>D55+D57++D59+D61+D63+D65+D67+D69+D71+D73</f>
        <v>1524.21</v>
      </c>
      <c r="E53" s="50">
        <f>E55+E57++E59+E61+E63+E65+E67+E69+E71+E73</f>
        <v>1524.21</v>
      </c>
      <c r="F53" s="50">
        <f>F55+F57++F59+F61+F63+F65+F67</f>
        <v>1314.21</v>
      </c>
      <c r="G53" s="77">
        <f>G69+G71+G73</f>
        <v>210</v>
      </c>
      <c r="H53" s="76"/>
      <c r="I53" s="77"/>
      <c r="J53" s="72"/>
      <c r="K53" s="72"/>
      <c r="L53" s="73"/>
      <c r="M53" s="68"/>
      <c r="N53" s="69"/>
      <c r="O53" s="69"/>
      <c r="P53" s="69"/>
      <c r="Q53" s="69"/>
      <c r="R53" s="68"/>
      <c r="S53" s="68"/>
      <c r="T53" s="69"/>
      <c r="U53" s="69"/>
      <c r="V53" s="69"/>
      <c r="W53" s="69"/>
      <c r="X53" s="69"/>
      <c r="Y53" s="70"/>
      <c r="Z53" s="70"/>
      <c r="AA53" s="70"/>
      <c r="AB53" s="70"/>
      <c r="AC53" s="70"/>
      <c r="AD53" s="70"/>
      <c r="AE53" s="70"/>
      <c r="AF53" s="70"/>
      <c r="AG53" s="70"/>
      <c r="AH53" s="70"/>
    </row>
    <row r="54" spans="1:34" s="71" customFormat="1" ht="18.75" customHeight="1">
      <c r="A54" s="95" t="s">
        <v>37</v>
      </c>
      <c r="B54" s="92" t="s">
        <v>150</v>
      </c>
      <c r="C54" s="88" t="s">
        <v>9</v>
      </c>
      <c r="D54" s="50">
        <v>0.092</v>
      </c>
      <c r="E54" s="50">
        <v>0.092</v>
      </c>
      <c r="F54" s="50">
        <v>0.092</v>
      </c>
      <c r="G54" s="75"/>
      <c r="H54" s="76"/>
      <c r="I54" s="77"/>
      <c r="J54" s="72"/>
      <c r="K54" s="72"/>
      <c r="L54" s="73"/>
      <c r="M54" s="68"/>
      <c r="N54" s="69"/>
      <c r="O54" s="69"/>
      <c r="P54" s="69"/>
      <c r="Q54" s="69"/>
      <c r="R54" s="68"/>
      <c r="S54" s="68"/>
      <c r="T54" s="69"/>
      <c r="U54" s="69"/>
      <c r="V54" s="69"/>
      <c r="W54" s="69"/>
      <c r="X54" s="69"/>
      <c r="Y54" s="70"/>
      <c r="Z54" s="70"/>
      <c r="AA54" s="70"/>
      <c r="AB54" s="70"/>
      <c r="AC54" s="70"/>
      <c r="AD54" s="70"/>
      <c r="AE54" s="70"/>
      <c r="AF54" s="70"/>
      <c r="AG54" s="70"/>
      <c r="AH54" s="70"/>
    </row>
    <row r="55" spans="1:34" s="71" customFormat="1" ht="18.75" customHeight="1">
      <c r="A55" s="86"/>
      <c r="B55" s="87"/>
      <c r="C55" s="88" t="s">
        <v>86</v>
      </c>
      <c r="D55" s="50">
        <v>229.92</v>
      </c>
      <c r="E55" s="50">
        <v>229.92</v>
      </c>
      <c r="F55" s="50">
        <v>229.92</v>
      </c>
      <c r="G55" s="75"/>
      <c r="H55" s="76"/>
      <c r="I55" s="77"/>
      <c r="J55" s="72"/>
      <c r="K55" s="72"/>
      <c r="L55" s="73"/>
      <c r="M55" s="68"/>
      <c r="N55" s="69"/>
      <c r="O55" s="69"/>
      <c r="P55" s="69"/>
      <c r="Q55" s="69"/>
      <c r="R55" s="68"/>
      <c r="S55" s="68"/>
      <c r="T55" s="69"/>
      <c r="U55" s="69"/>
      <c r="V55" s="69"/>
      <c r="W55" s="69"/>
      <c r="X55" s="69"/>
      <c r="Y55" s="70"/>
      <c r="Z55" s="70"/>
      <c r="AA55" s="70"/>
      <c r="AB55" s="70"/>
      <c r="AC55" s="70"/>
      <c r="AD55" s="70"/>
      <c r="AE55" s="70"/>
      <c r="AF55" s="70"/>
      <c r="AG55" s="70"/>
      <c r="AH55" s="70"/>
    </row>
    <row r="56" spans="1:34" s="71" customFormat="1" ht="18.75" customHeight="1">
      <c r="A56" s="95" t="s">
        <v>16</v>
      </c>
      <c r="B56" s="92" t="s">
        <v>149</v>
      </c>
      <c r="C56" s="88" t="s">
        <v>9</v>
      </c>
      <c r="D56" s="50">
        <v>0.0225</v>
      </c>
      <c r="E56" s="50">
        <v>0.0225</v>
      </c>
      <c r="F56" s="50">
        <v>0.0225</v>
      </c>
      <c r="G56" s="75"/>
      <c r="H56" s="76"/>
      <c r="I56" s="77"/>
      <c r="J56" s="72"/>
      <c r="K56" s="72"/>
      <c r="L56" s="73"/>
      <c r="M56" s="68"/>
      <c r="N56" s="69"/>
      <c r="O56" s="69"/>
      <c r="P56" s="69"/>
      <c r="Q56" s="69"/>
      <c r="R56" s="68"/>
      <c r="S56" s="68"/>
      <c r="T56" s="69"/>
      <c r="U56" s="69"/>
      <c r="V56" s="69"/>
      <c r="W56" s="69"/>
      <c r="X56" s="69"/>
      <c r="Y56" s="70"/>
      <c r="Z56" s="70"/>
      <c r="AA56" s="70"/>
      <c r="AB56" s="70"/>
      <c r="AC56" s="70"/>
      <c r="AD56" s="70"/>
      <c r="AE56" s="70"/>
      <c r="AF56" s="70"/>
      <c r="AG56" s="70"/>
      <c r="AH56" s="70"/>
    </row>
    <row r="57" spans="1:34" s="71" customFormat="1" ht="18.75" customHeight="1">
      <c r="A57" s="86"/>
      <c r="B57" s="87"/>
      <c r="C57" s="88" t="s">
        <v>86</v>
      </c>
      <c r="D57" s="50">
        <v>34.92</v>
      </c>
      <c r="E57" s="50">
        <v>34.92</v>
      </c>
      <c r="F57" s="50">
        <v>34.92</v>
      </c>
      <c r="G57" s="75"/>
      <c r="H57" s="76"/>
      <c r="I57" s="77"/>
      <c r="J57" s="72"/>
      <c r="K57" s="72"/>
      <c r="L57" s="73"/>
      <c r="M57" s="68"/>
      <c r="N57" s="69"/>
      <c r="O57" s="69"/>
      <c r="P57" s="69"/>
      <c r="Q57" s="69"/>
      <c r="R57" s="68"/>
      <c r="S57" s="68"/>
      <c r="T57" s="69"/>
      <c r="U57" s="69"/>
      <c r="V57" s="69"/>
      <c r="W57" s="69"/>
      <c r="X57" s="69"/>
      <c r="Y57" s="70"/>
      <c r="Z57" s="70"/>
      <c r="AA57" s="70"/>
      <c r="AB57" s="70"/>
      <c r="AC57" s="70"/>
      <c r="AD57" s="70"/>
      <c r="AE57" s="70"/>
      <c r="AF57" s="70"/>
      <c r="AG57" s="70"/>
      <c r="AH57" s="70"/>
    </row>
    <row r="58" spans="1:34" s="71" customFormat="1" ht="18.75" customHeight="1">
      <c r="A58" s="95" t="s">
        <v>17</v>
      </c>
      <c r="B58" s="92" t="s">
        <v>151</v>
      </c>
      <c r="C58" s="88" t="s">
        <v>9</v>
      </c>
      <c r="D58" s="50">
        <v>0.102</v>
      </c>
      <c r="E58" s="50">
        <v>0.102</v>
      </c>
      <c r="F58" s="50">
        <v>0.102</v>
      </c>
      <c r="G58" s="75"/>
      <c r="H58" s="76"/>
      <c r="I58" s="77"/>
      <c r="J58" s="72"/>
      <c r="K58" s="72"/>
      <c r="L58" s="73"/>
      <c r="M58" s="68"/>
      <c r="N58" s="69"/>
      <c r="O58" s="69"/>
      <c r="P58" s="69"/>
      <c r="Q58" s="69"/>
      <c r="R58" s="68"/>
      <c r="S58" s="68"/>
      <c r="T58" s="69"/>
      <c r="U58" s="69"/>
      <c r="V58" s="69"/>
      <c r="W58" s="69"/>
      <c r="X58" s="69"/>
      <c r="Y58" s="70"/>
      <c r="Z58" s="70"/>
      <c r="AA58" s="70"/>
      <c r="AB58" s="70"/>
      <c r="AC58" s="70"/>
      <c r="AD58" s="70"/>
      <c r="AE58" s="70"/>
      <c r="AF58" s="70"/>
      <c r="AG58" s="70"/>
      <c r="AH58" s="70"/>
    </row>
    <row r="59" spans="1:34" s="71" customFormat="1" ht="18.75" customHeight="1">
      <c r="A59" s="86"/>
      <c r="B59" s="87"/>
      <c r="C59" s="88" t="s">
        <v>86</v>
      </c>
      <c r="D59" s="50">
        <v>356.02</v>
      </c>
      <c r="E59" s="50">
        <v>356.02</v>
      </c>
      <c r="F59" s="50">
        <v>356.02</v>
      </c>
      <c r="G59" s="75"/>
      <c r="H59" s="76"/>
      <c r="I59" s="77"/>
      <c r="J59" s="72"/>
      <c r="K59" s="72"/>
      <c r="L59" s="73"/>
      <c r="M59" s="68"/>
      <c r="N59" s="69"/>
      <c r="O59" s="69"/>
      <c r="P59" s="69"/>
      <c r="Q59" s="69"/>
      <c r="R59" s="68"/>
      <c r="S59" s="68"/>
      <c r="T59" s="69"/>
      <c r="U59" s="69"/>
      <c r="V59" s="69"/>
      <c r="W59" s="69"/>
      <c r="X59" s="69"/>
      <c r="Y59" s="70"/>
      <c r="Z59" s="70"/>
      <c r="AA59" s="70"/>
      <c r="AB59" s="70"/>
      <c r="AC59" s="70"/>
      <c r="AD59" s="70"/>
      <c r="AE59" s="70"/>
      <c r="AF59" s="70"/>
      <c r="AG59" s="70"/>
      <c r="AH59" s="70"/>
    </row>
    <row r="60" spans="1:34" s="71" customFormat="1" ht="18.75" customHeight="1">
      <c r="A60" s="95" t="s">
        <v>34</v>
      </c>
      <c r="B60" s="92" t="s">
        <v>152</v>
      </c>
      <c r="C60" s="88" t="s">
        <v>9</v>
      </c>
      <c r="D60" s="50">
        <v>0.107</v>
      </c>
      <c r="E60" s="50">
        <v>0.107</v>
      </c>
      <c r="F60" s="50">
        <v>0.107</v>
      </c>
      <c r="G60" s="75"/>
      <c r="H60" s="76"/>
      <c r="I60" s="77"/>
      <c r="J60" s="72"/>
      <c r="K60" s="72"/>
      <c r="L60" s="73"/>
      <c r="M60" s="68"/>
      <c r="N60" s="69"/>
      <c r="O60" s="69"/>
      <c r="P60" s="69"/>
      <c r="Q60" s="69"/>
      <c r="R60" s="68"/>
      <c r="S60" s="68"/>
      <c r="T60" s="69"/>
      <c r="U60" s="69"/>
      <c r="V60" s="69"/>
      <c r="W60" s="69"/>
      <c r="X60" s="69"/>
      <c r="Y60" s="70"/>
      <c r="Z60" s="70"/>
      <c r="AA60" s="70"/>
      <c r="AB60" s="70"/>
      <c r="AC60" s="70"/>
      <c r="AD60" s="70"/>
      <c r="AE60" s="70"/>
      <c r="AF60" s="70"/>
      <c r="AG60" s="70"/>
      <c r="AH60" s="70"/>
    </row>
    <row r="61" spans="1:34" s="71" customFormat="1" ht="18.75" customHeight="1">
      <c r="A61" s="86"/>
      <c r="B61" s="87"/>
      <c r="C61" s="88" t="s">
        <v>86</v>
      </c>
      <c r="D61" s="50">
        <v>252.72</v>
      </c>
      <c r="E61" s="50">
        <v>252.72</v>
      </c>
      <c r="F61" s="50">
        <v>252.72</v>
      </c>
      <c r="G61" s="75"/>
      <c r="H61" s="76"/>
      <c r="I61" s="77"/>
      <c r="J61" s="72"/>
      <c r="K61" s="72"/>
      <c r="L61" s="73"/>
      <c r="M61" s="68"/>
      <c r="N61" s="69"/>
      <c r="O61" s="69"/>
      <c r="P61" s="69"/>
      <c r="Q61" s="69"/>
      <c r="R61" s="68"/>
      <c r="S61" s="68"/>
      <c r="T61" s="69"/>
      <c r="U61" s="69"/>
      <c r="V61" s="69"/>
      <c r="W61" s="69"/>
      <c r="X61" s="69"/>
      <c r="Y61" s="70"/>
      <c r="Z61" s="70"/>
      <c r="AA61" s="70"/>
      <c r="AB61" s="70"/>
      <c r="AC61" s="70"/>
      <c r="AD61" s="70"/>
      <c r="AE61" s="70"/>
      <c r="AF61" s="70"/>
      <c r="AG61" s="70"/>
      <c r="AH61" s="70"/>
    </row>
    <row r="62" spans="1:34" s="71" customFormat="1" ht="18.75" customHeight="1">
      <c r="A62" s="95" t="s">
        <v>18</v>
      </c>
      <c r="B62" s="92" t="s">
        <v>153</v>
      </c>
      <c r="C62" s="88" t="s">
        <v>9</v>
      </c>
      <c r="D62" s="50">
        <v>0.127</v>
      </c>
      <c r="E62" s="50">
        <v>0.127</v>
      </c>
      <c r="F62" s="50">
        <v>0.127</v>
      </c>
      <c r="G62" s="75"/>
      <c r="H62" s="76"/>
      <c r="I62" s="77"/>
      <c r="J62" s="72"/>
      <c r="K62" s="72"/>
      <c r="L62" s="73"/>
      <c r="M62" s="68"/>
      <c r="N62" s="69"/>
      <c r="O62" s="69"/>
      <c r="P62" s="69"/>
      <c r="Q62" s="69"/>
      <c r="R62" s="68"/>
      <c r="S62" s="68"/>
      <c r="T62" s="69"/>
      <c r="U62" s="69"/>
      <c r="V62" s="69"/>
      <c r="W62" s="69"/>
      <c r="X62" s="69"/>
      <c r="Y62" s="70"/>
      <c r="Z62" s="70"/>
      <c r="AA62" s="70"/>
      <c r="AB62" s="70"/>
      <c r="AC62" s="70"/>
      <c r="AD62" s="70"/>
      <c r="AE62" s="70"/>
      <c r="AF62" s="70"/>
      <c r="AG62" s="70"/>
      <c r="AH62" s="70"/>
    </row>
    <row r="63" spans="1:34" s="71" customFormat="1" ht="19.5" customHeight="1">
      <c r="A63" s="89"/>
      <c r="B63" s="90"/>
      <c r="C63" s="88" t="s">
        <v>11</v>
      </c>
      <c r="D63" s="69">
        <v>374.63</v>
      </c>
      <c r="E63" s="69">
        <v>374.63</v>
      </c>
      <c r="F63" s="69">
        <v>374.63</v>
      </c>
      <c r="G63" s="79"/>
      <c r="H63" s="79"/>
      <c r="I63" s="79"/>
      <c r="J63" s="65"/>
      <c r="K63" s="65"/>
      <c r="L63" s="79"/>
      <c r="M63" s="79"/>
      <c r="N63" s="79"/>
      <c r="O63" s="79"/>
      <c r="P63" s="79"/>
      <c r="Q63" s="79"/>
      <c r="R63" s="79"/>
      <c r="S63" s="79"/>
      <c r="T63" s="79"/>
      <c r="U63" s="78"/>
      <c r="V63" s="79"/>
      <c r="W63" s="79"/>
      <c r="X63" s="78"/>
      <c r="Y63" s="80"/>
      <c r="Z63" s="81"/>
      <c r="AA63" s="81"/>
      <c r="AB63" s="81"/>
      <c r="AC63" s="80"/>
      <c r="AD63" s="80"/>
      <c r="AE63" s="81"/>
      <c r="AF63" s="80"/>
      <c r="AG63" s="80"/>
      <c r="AH63" s="81"/>
    </row>
    <row r="64" spans="1:34" s="71" customFormat="1" ht="19.5" customHeight="1">
      <c r="A64" s="89">
        <v>6</v>
      </c>
      <c r="B64" s="96" t="s">
        <v>158</v>
      </c>
      <c r="C64" s="88" t="s">
        <v>9</v>
      </c>
      <c r="D64" s="69">
        <v>0.006</v>
      </c>
      <c r="E64" s="69">
        <v>0.006</v>
      </c>
      <c r="F64" s="69">
        <v>0.006</v>
      </c>
      <c r="G64" s="79"/>
      <c r="H64" s="79"/>
      <c r="I64" s="79"/>
      <c r="J64" s="65"/>
      <c r="K64" s="65"/>
      <c r="L64" s="79"/>
      <c r="M64" s="79"/>
      <c r="N64" s="79"/>
      <c r="O64" s="79"/>
      <c r="P64" s="79"/>
      <c r="Q64" s="79"/>
      <c r="R64" s="79"/>
      <c r="S64" s="79"/>
      <c r="T64" s="79"/>
      <c r="U64" s="78"/>
      <c r="V64" s="79"/>
      <c r="W64" s="79"/>
      <c r="X64" s="78"/>
      <c r="Y64" s="80"/>
      <c r="Z64" s="81"/>
      <c r="AA64" s="81"/>
      <c r="AB64" s="81"/>
      <c r="AC64" s="80"/>
      <c r="AD64" s="80"/>
      <c r="AE64" s="81"/>
      <c r="AF64" s="80"/>
      <c r="AG64" s="80"/>
      <c r="AH64" s="81"/>
    </row>
    <row r="65" spans="1:34" s="71" customFormat="1" ht="19.5" customHeight="1">
      <c r="A65" s="89"/>
      <c r="B65" s="90"/>
      <c r="C65" s="88" t="s">
        <v>11</v>
      </c>
      <c r="D65" s="77">
        <v>60</v>
      </c>
      <c r="E65" s="77">
        <v>60</v>
      </c>
      <c r="F65" s="77">
        <v>60</v>
      </c>
      <c r="G65" s="79"/>
      <c r="H65" s="79"/>
      <c r="I65" s="79"/>
      <c r="J65" s="65"/>
      <c r="K65" s="65"/>
      <c r="L65" s="79"/>
      <c r="M65" s="79"/>
      <c r="N65" s="79"/>
      <c r="O65" s="79"/>
      <c r="P65" s="79"/>
      <c r="Q65" s="79"/>
      <c r="R65" s="79"/>
      <c r="S65" s="79"/>
      <c r="T65" s="79"/>
      <c r="U65" s="78"/>
      <c r="V65" s="79"/>
      <c r="W65" s="79"/>
      <c r="X65" s="78"/>
      <c r="Y65" s="80"/>
      <c r="Z65" s="81"/>
      <c r="AA65" s="81"/>
      <c r="AB65" s="81"/>
      <c r="AC65" s="80"/>
      <c r="AD65" s="80"/>
      <c r="AE65" s="81"/>
      <c r="AF65" s="80"/>
      <c r="AG65" s="80"/>
      <c r="AH65" s="81"/>
    </row>
    <row r="66" spans="1:34" s="71" customFormat="1" ht="19.5" customHeight="1">
      <c r="A66" s="89">
        <v>7</v>
      </c>
      <c r="B66" s="96" t="s">
        <v>154</v>
      </c>
      <c r="C66" s="88" t="s">
        <v>9</v>
      </c>
      <c r="D66" s="69">
        <v>0.003</v>
      </c>
      <c r="E66" s="69">
        <v>0.003</v>
      </c>
      <c r="F66" s="69">
        <v>0.003</v>
      </c>
      <c r="G66" s="79"/>
      <c r="H66" s="79"/>
      <c r="I66" s="79"/>
      <c r="J66" s="65"/>
      <c r="K66" s="65"/>
      <c r="L66" s="79"/>
      <c r="M66" s="79"/>
      <c r="N66" s="79"/>
      <c r="O66" s="79"/>
      <c r="P66" s="79"/>
      <c r="Q66" s="79"/>
      <c r="R66" s="79"/>
      <c r="S66" s="79"/>
      <c r="T66" s="79"/>
      <c r="U66" s="78"/>
      <c r="V66" s="79"/>
      <c r="W66" s="79"/>
      <c r="X66" s="78"/>
      <c r="Y66" s="80"/>
      <c r="Z66" s="81"/>
      <c r="AA66" s="81"/>
      <c r="AB66" s="81"/>
      <c r="AC66" s="80"/>
      <c r="AD66" s="80"/>
      <c r="AE66" s="81"/>
      <c r="AF66" s="80"/>
      <c r="AG66" s="80"/>
      <c r="AH66" s="81"/>
    </row>
    <row r="67" spans="1:34" s="71" customFormat="1" ht="19.5" customHeight="1">
      <c r="A67" s="89"/>
      <c r="B67" s="90"/>
      <c r="C67" s="88" t="s">
        <v>11</v>
      </c>
      <c r="D67" s="77">
        <v>6</v>
      </c>
      <c r="E67" s="77">
        <v>6</v>
      </c>
      <c r="F67" s="77">
        <v>6</v>
      </c>
      <c r="G67" s="79"/>
      <c r="H67" s="79"/>
      <c r="I67" s="79"/>
      <c r="J67" s="65"/>
      <c r="K67" s="65"/>
      <c r="L67" s="79"/>
      <c r="M67" s="79"/>
      <c r="N67" s="79"/>
      <c r="O67" s="79"/>
      <c r="P67" s="79"/>
      <c r="Q67" s="79"/>
      <c r="R67" s="79"/>
      <c r="S67" s="79"/>
      <c r="T67" s="79"/>
      <c r="U67" s="78"/>
      <c r="V67" s="79"/>
      <c r="W67" s="79"/>
      <c r="X67" s="78"/>
      <c r="Y67" s="80"/>
      <c r="Z67" s="81"/>
      <c r="AA67" s="81"/>
      <c r="AB67" s="81"/>
      <c r="AC67" s="80"/>
      <c r="AD67" s="80"/>
      <c r="AE67" s="81"/>
      <c r="AF67" s="80"/>
      <c r="AG67" s="80"/>
      <c r="AH67" s="81"/>
    </row>
    <row r="68" spans="1:34" s="71" customFormat="1" ht="19.5" customHeight="1">
      <c r="A68" s="89">
        <v>8</v>
      </c>
      <c r="B68" s="96" t="s">
        <v>155</v>
      </c>
      <c r="C68" s="88" t="s">
        <v>9</v>
      </c>
      <c r="D68" s="69">
        <v>0.015</v>
      </c>
      <c r="E68" s="69">
        <v>0.015</v>
      </c>
      <c r="F68" s="69"/>
      <c r="G68" s="69">
        <v>0.015</v>
      </c>
      <c r="H68" s="79"/>
      <c r="I68" s="79"/>
      <c r="J68" s="65"/>
      <c r="K68" s="65"/>
      <c r="L68" s="79"/>
      <c r="M68" s="79"/>
      <c r="N68" s="79"/>
      <c r="O68" s="79"/>
      <c r="P68" s="79"/>
      <c r="Q68" s="79"/>
      <c r="R68" s="79"/>
      <c r="S68" s="79"/>
      <c r="T68" s="79"/>
      <c r="U68" s="78"/>
      <c r="V68" s="79"/>
      <c r="W68" s="79"/>
      <c r="X68" s="78"/>
      <c r="Y68" s="80"/>
      <c r="Z68" s="81"/>
      <c r="AA68" s="81"/>
      <c r="AB68" s="81"/>
      <c r="AC68" s="80"/>
      <c r="AD68" s="80"/>
      <c r="AE68" s="81"/>
      <c r="AF68" s="80"/>
      <c r="AG68" s="80"/>
      <c r="AH68" s="81"/>
    </row>
    <row r="69" spans="1:34" s="71" customFormat="1" ht="19.5" customHeight="1">
      <c r="A69" s="89"/>
      <c r="B69" s="96"/>
      <c r="C69" s="88" t="s">
        <v>11</v>
      </c>
      <c r="D69" s="77">
        <v>140</v>
      </c>
      <c r="E69" s="77">
        <v>140</v>
      </c>
      <c r="F69" s="77"/>
      <c r="G69" s="77">
        <v>140</v>
      </c>
      <c r="H69" s="79"/>
      <c r="I69" s="79"/>
      <c r="J69" s="65"/>
      <c r="K69" s="65"/>
      <c r="L69" s="79"/>
      <c r="M69" s="79"/>
      <c r="N69" s="79"/>
      <c r="O69" s="79"/>
      <c r="P69" s="79"/>
      <c r="Q69" s="79"/>
      <c r="R69" s="79"/>
      <c r="S69" s="79"/>
      <c r="T69" s="79"/>
      <c r="U69" s="78"/>
      <c r="V69" s="79"/>
      <c r="W69" s="79"/>
      <c r="X69" s="78"/>
      <c r="Y69" s="80"/>
      <c r="Z69" s="81"/>
      <c r="AA69" s="81"/>
      <c r="AB69" s="81"/>
      <c r="AC69" s="80"/>
      <c r="AD69" s="80"/>
      <c r="AE69" s="81"/>
      <c r="AF69" s="80"/>
      <c r="AG69" s="80"/>
      <c r="AH69" s="81"/>
    </row>
    <row r="70" spans="1:34" s="71" customFormat="1" ht="19.5" customHeight="1">
      <c r="A70" s="89">
        <v>9</v>
      </c>
      <c r="B70" s="96" t="s">
        <v>156</v>
      </c>
      <c r="C70" s="88" t="s">
        <v>9</v>
      </c>
      <c r="D70" s="69">
        <v>0.012</v>
      </c>
      <c r="E70" s="69">
        <v>0.012</v>
      </c>
      <c r="F70" s="69"/>
      <c r="G70" s="69">
        <v>0.012</v>
      </c>
      <c r="H70" s="79"/>
      <c r="I70" s="79"/>
      <c r="J70" s="65"/>
      <c r="K70" s="65"/>
      <c r="L70" s="79"/>
      <c r="M70" s="79"/>
      <c r="N70" s="79"/>
      <c r="O70" s="79"/>
      <c r="P70" s="79"/>
      <c r="Q70" s="79"/>
      <c r="R70" s="79"/>
      <c r="S70" s="79"/>
      <c r="T70" s="79"/>
      <c r="U70" s="78"/>
      <c r="V70" s="79"/>
      <c r="W70" s="79"/>
      <c r="X70" s="78"/>
      <c r="Y70" s="80"/>
      <c r="Z70" s="81"/>
      <c r="AA70" s="81"/>
      <c r="AB70" s="81"/>
      <c r="AC70" s="80"/>
      <c r="AD70" s="80"/>
      <c r="AE70" s="81"/>
      <c r="AF70" s="80"/>
      <c r="AG70" s="80"/>
      <c r="AH70" s="81"/>
    </row>
    <row r="71" spans="1:34" s="71" customFormat="1" ht="19.5" customHeight="1">
      <c r="A71" s="89"/>
      <c r="B71" s="96"/>
      <c r="C71" s="88" t="s">
        <v>11</v>
      </c>
      <c r="D71" s="77">
        <v>48</v>
      </c>
      <c r="E71" s="77">
        <v>48</v>
      </c>
      <c r="F71" s="77"/>
      <c r="G71" s="77">
        <v>48</v>
      </c>
      <c r="H71" s="79"/>
      <c r="I71" s="79"/>
      <c r="J71" s="65"/>
      <c r="K71" s="65"/>
      <c r="L71" s="79"/>
      <c r="M71" s="79"/>
      <c r="N71" s="79"/>
      <c r="O71" s="79"/>
      <c r="P71" s="79"/>
      <c r="Q71" s="79"/>
      <c r="R71" s="79"/>
      <c r="S71" s="79"/>
      <c r="T71" s="79"/>
      <c r="U71" s="78"/>
      <c r="V71" s="79"/>
      <c r="W71" s="79"/>
      <c r="X71" s="78"/>
      <c r="Y71" s="80"/>
      <c r="Z71" s="81"/>
      <c r="AA71" s="81"/>
      <c r="AB71" s="81"/>
      <c r="AC71" s="80"/>
      <c r="AD71" s="80"/>
      <c r="AE71" s="81"/>
      <c r="AF71" s="80"/>
      <c r="AG71" s="80"/>
      <c r="AH71" s="81"/>
    </row>
    <row r="72" spans="1:34" s="71" customFormat="1" ht="19.5" customHeight="1">
      <c r="A72" s="89">
        <v>10</v>
      </c>
      <c r="B72" s="96" t="s">
        <v>157</v>
      </c>
      <c r="C72" s="88" t="s">
        <v>9</v>
      </c>
      <c r="D72" s="69">
        <v>0.006</v>
      </c>
      <c r="E72" s="69">
        <v>0.006</v>
      </c>
      <c r="F72" s="69"/>
      <c r="G72" s="69">
        <v>0.006</v>
      </c>
      <c r="H72" s="79"/>
      <c r="I72" s="79"/>
      <c r="J72" s="65"/>
      <c r="K72" s="65"/>
      <c r="L72" s="79"/>
      <c r="M72" s="79"/>
      <c r="N72" s="79"/>
      <c r="O72" s="79"/>
      <c r="P72" s="79"/>
      <c r="Q72" s="79"/>
      <c r="R72" s="79"/>
      <c r="S72" s="79"/>
      <c r="T72" s="79"/>
      <c r="U72" s="78"/>
      <c r="V72" s="79"/>
      <c r="W72" s="79"/>
      <c r="X72" s="78"/>
      <c r="Y72" s="80"/>
      <c r="Z72" s="81"/>
      <c r="AA72" s="81"/>
      <c r="AB72" s="81"/>
      <c r="AC72" s="80"/>
      <c r="AD72" s="80"/>
      <c r="AE72" s="81"/>
      <c r="AF72" s="80"/>
      <c r="AG72" s="80"/>
      <c r="AH72" s="81"/>
    </row>
    <row r="73" spans="1:34" s="71" customFormat="1" ht="19.5" customHeight="1">
      <c r="A73" s="89"/>
      <c r="B73" s="90"/>
      <c r="C73" s="88" t="s">
        <v>11</v>
      </c>
      <c r="D73" s="77">
        <v>22</v>
      </c>
      <c r="E73" s="77">
        <v>22</v>
      </c>
      <c r="F73" s="69"/>
      <c r="G73" s="77">
        <v>22</v>
      </c>
      <c r="H73" s="79"/>
      <c r="I73" s="79"/>
      <c r="J73" s="65"/>
      <c r="K73" s="65"/>
      <c r="L73" s="79"/>
      <c r="M73" s="79"/>
      <c r="N73" s="79"/>
      <c r="O73" s="79"/>
      <c r="P73" s="79"/>
      <c r="Q73" s="79"/>
      <c r="R73" s="79"/>
      <c r="S73" s="79"/>
      <c r="T73" s="79"/>
      <c r="U73" s="78"/>
      <c r="V73" s="79"/>
      <c r="W73" s="79"/>
      <c r="X73" s="78"/>
      <c r="Y73" s="80"/>
      <c r="Z73" s="81"/>
      <c r="AA73" s="81"/>
      <c r="AB73" s="81"/>
      <c r="AC73" s="80"/>
      <c r="AD73" s="80"/>
      <c r="AE73" s="81"/>
      <c r="AF73" s="80"/>
      <c r="AG73" s="80"/>
      <c r="AH73" s="81"/>
    </row>
    <row r="74" spans="1:34" s="71" customFormat="1" ht="12.75" customHeight="1">
      <c r="A74" s="89"/>
      <c r="B74" s="90"/>
      <c r="C74" s="88" t="s">
        <v>11</v>
      </c>
      <c r="D74" s="69"/>
      <c r="E74" s="78"/>
      <c r="F74" s="79"/>
      <c r="G74" s="79"/>
      <c r="H74" s="79"/>
      <c r="I74" s="79"/>
      <c r="J74" s="65"/>
      <c r="K74" s="65"/>
      <c r="L74" s="79"/>
      <c r="M74" s="79"/>
      <c r="N74" s="79"/>
      <c r="O74" s="79"/>
      <c r="P74" s="79"/>
      <c r="Q74" s="79"/>
      <c r="R74" s="79"/>
      <c r="S74" s="79"/>
      <c r="T74" s="79"/>
      <c r="U74" s="78"/>
      <c r="V74" s="79"/>
      <c r="W74" s="79"/>
      <c r="X74" s="78"/>
      <c r="Y74" s="80"/>
      <c r="Z74" s="81"/>
      <c r="AA74" s="81"/>
      <c r="AB74" s="81"/>
      <c r="AC74" s="80"/>
      <c r="AD74" s="80"/>
      <c r="AE74" s="81"/>
      <c r="AF74" s="80"/>
      <c r="AG74" s="80"/>
      <c r="AH74" s="81"/>
    </row>
    <row r="75" spans="1:25" s="5" customFormat="1" ht="18.75">
      <c r="A75" s="94">
        <v>6</v>
      </c>
      <c r="B75" s="60" t="s">
        <v>60</v>
      </c>
      <c r="C75" s="61" t="s">
        <v>9</v>
      </c>
      <c r="D75" s="62">
        <f aca="true" t="shared" si="2" ref="D75:F77">D78+D81+D84+D87+D90+D93+D96+D99+D102+D105+D108+D111+D114+D117+D120+D123+D126+D129+D132+D135+D138+D141+D144+D147+D150+D153+D156+D159+D162+D165+D168+D171+D174+D177+D180+D183+D186+D189+D192+D195+D198+D201+D204+D207</f>
        <v>15.869000000000003</v>
      </c>
      <c r="E75" s="62">
        <f t="shared" si="2"/>
        <v>15.869000000000003</v>
      </c>
      <c r="F75" s="62">
        <f t="shared" si="2"/>
        <v>15.869000000000003</v>
      </c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4"/>
      <c r="X75" s="64"/>
      <c r="Y75" s="9"/>
    </row>
    <row r="76" spans="1:25" s="5" customFormat="1" ht="18.75">
      <c r="A76" s="39"/>
      <c r="B76" s="18" t="s">
        <v>38</v>
      </c>
      <c r="C76" s="34" t="s">
        <v>35</v>
      </c>
      <c r="D76" s="19">
        <f t="shared" si="2"/>
        <v>34</v>
      </c>
      <c r="E76" s="19">
        <f t="shared" si="2"/>
        <v>34</v>
      </c>
      <c r="F76" s="19">
        <f t="shared" si="2"/>
        <v>34</v>
      </c>
      <c r="G76" s="19"/>
      <c r="H76" s="19"/>
      <c r="I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33"/>
      <c r="X76" s="33"/>
      <c r="Y76" s="9"/>
    </row>
    <row r="77" spans="1:25" s="5" customFormat="1" ht="18.75">
      <c r="A77" s="39"/>
      <c r="B77" s="18"/>
      <c r="C77" s="34" t="s">
        <v>11</v>
      </c>
      <c r="D77" s="49">
        <f t="shared" si="2"/>
        <v>5713.219999999998</v>
      </c>
      <c r="E77" s="49">
        <f t="shared" si="2"/>
        <v>5713.219999999998</v>
      </c>
      <c r="F77" s="49">
        <f t="shared" si="2"/>
        <v>5713.219999999998</v>
      </c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33"/>
      <c r="X77" s="33"/>
      <c r="Y77" s="9"/>
    </row>
    <row r="78" spans="1:25" s="5" customFormat="1" ht="18.75">
      <c r="A78" s="39" t="s">
        <v>37</v>
      </c>
      <c r="B78" s="34" t="s">
        <v>107</v>
      </c>
      <c r="C78" s="34" t="s">
        <v>9</v>
      </c>
      <c r="D78" s="19">
        <v>0.465</v>
      </c>
      <c r="E78" s="19">
        <v>0.465</v>
      </c>
      <c r="F78" s="19">
        <v>0.465</v>
      </c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33"/>
      <c r="X78" s="33"/>
      <c r="Y78" s="9"/>
    </row>
    <row r="79" spans="1:25" s="5" customFormat="1" ht="18.75">
      <c r="A79" s="39"/>
      <c r="B79" s="18"/>
      <c r="C79" s="34" t="s">
        <v>35</v>
      </c>
      <c r="D79" s="19">
        <v>1</v>
      </c>
      <c r="E79" s="19">
        <v>1</v>
      </c>
      <c r="F79" s="19">
        <v>1</v>
      </c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33"/>
      <c r="X79" s="33"/>
      <c r="Y79" s="9"/>
    </row>
    <row r="80" spans="1:25" s="5" customFormat="1" ht="18.75">
      <c r="A80" s="39"/>
      <c r="B80" s="18"/>
      <c r="C80" s="34" t="s">
        <v>11</v>
      </c>
      <c r="D80" s="19">
        <v>124.44</v>
      </c>
      <c r="E80" s="19">
        <v>124.44</v>
      </c>
      <c r="F80" s="19">
        <v>124.44</v>
      </c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33"/>
      <c r="X80" s="33"/>
      <c r="Y80" s="9"/>
    </row>
    <row r="81" spans="1:25" s="5" customFormat="1" ht="18.75">
      <c r="A81" s="39" t="s">
        <v>16</v>
      </c>
      <c r="B81" s="34" t="s">
        <v>108</v>
      </c>
      <c r="C81" s="34" t="s">
        <v>9</v>
      </c>
      <c r="D81" s="19">
        <v>0.441</v>
      </c>
      <c r="E81" s="19">
        <v>0.441</v>
      </c>
      <c r="F81" s="19">
        <v>0.441</v>
      </c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33"/>
      <c r="X81" s="33"/>
      <c r="Y81" s="9"/>
    </row>
    <row r="82" spans="1:25" s="5" customFormat="1" ht="18.75">
      <c r="A82" s="39"/>
      <c r="B82" s="35"/>
      <c r="C82" s="34" t="s">
        <v>35</v>
      </c>
      <c r="D82" s="19">
        <v>1</v>
      </c>
      <c r="E82" s="19">
        <v>1</v>
      </c>
      <c r="F82" s="19">
        <v>1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33"/>
      <c r="X82" s="33"/>
      <c r="Y82" s="9"/>
    </row>
    <row r="83" spans="1:25" s="5" customFormat="1" ht="18.75">
      <c r="A83" s="39"/>
      <c r="B83" s="36"/>
      <c r="C83" s="34" t="s">
        <v>11</v>
      </c>
      <c r="D83" s="19">
        <v>188.55</v>
      </c>
      <c r="E83" s="19">
        <v>188.55</v>
      </c>
      <c r="F83" s="19">
        <v>188.55</v>
      </c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33"/>
      <c r="X83" s="33"/>
      <c r="Y83" s="9"/>
    </row>
    <row r="84" spans="1:25" s="5" customFormat="1" ht="18.75">
      <c r="A84" s="39" t="s">
        <v>17</v>
      </c>
      <c r="B84" s="34" t="s">
        <v>109</v>
      </c>
      <c r="C84" s="34" t="s">
        <v>9</v>
      </c>
      <c r="D84" s="19">
        <v>0.323</v>
      </c>
      <c r="E84" s="19">
        <v>0.323</v>
      </c>
      <c r="F84" s="19">
        <v>0.323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33"/>
      <c r="X84" s="33"/>
      <c r="Y84" s="9"/>
    </row>
    <row r="85" spans="1:25" s="5" customFormat="1" ht="18.75">
      <c r="A85" s="39"/>
      <c r="B85" s="34"/>
      <c r="C85" s="34" t="s">
        <v>35</v>
      </c>
      <c r="D85" s="19">
        <v>1</v>
      </c>
      <c r="E85" s="19">
        <v>1</v>
      </c>
      <c r="F85" s="19">
        <v>1</v>
      </c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33"/>
      <c r="X85" s="33"/>
      <c r="Y85" s="9"/>
    </row>
    <row r="86" spans="1:25" s="5" customFormat="1" ht="18.75">
      <c r="A86" s="39"/>
      <c r="B86" s="34"/>
      <c r="C86" s="34" t="s">
        <v>11</v>
      </c>
      <c r="D86" s="19">
        <v>154.26</v>
      </c>
      <c r="E86" s="19">
        <v>154.26</v>
      </c>
      <c r="F86" s="19">
        <v>154.26</v>
      </c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33"/>
      <c r="X86" s="33"/>
      <c r="Y86" s="9"/>
    </row>
    <row r="87" spans="1:25" s="5" customFormat="1" ht="18.75">
      <c r="A87" s="39" t="s">
        <v>34</v>
      </c>
      <c r="B87" s="34" t="s">
        <v>110</v>
      </c>
      <c r="C87" s="34" t="s">
        <v>9</v>
      </c>
      <c r="D87" s="19">
        <v>0.325</v>
      </c>
      <c r="E87" s="19">
        <v>0.325</v>
      </c>
      <c r="F87" s="19">
        <v>0.325</v>
      </c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33"/>
      <c r="X87" s="33"/>
      <c r="Y87" s="9"/>
    </row>
    <row r="88" spans="1:25" s="5" customFormat="1" ht="18.75">
      <c r="A88" s="39"/>
      <c r="B88" s="34"/>
      <c r="C88" s="34" t="s">
        <v>35</v>
      </c>
      <c r="D88" s="19">
        <v>1</v>
      </c>
      <c r="E88" s="19">
        <v>1</v>
      </c>
      <c r="F88" s="19">
        <v>1</v>
      </c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33"/>
      <c r="X88" s="33"/>
      <c r="Y88" s="9"/>
    </row>
    <row r="89" spans="1:25" s="5" customFormat="1" ht="18.75">
      <c r="A89" s="39"/>
      <c r="B89" s="34"/>
      <c r="C89" s="34" t="s">
        <v>11</v>
      </c>
      <c r="D89" s="19">
        <v>156.81</v>
      </c>
      <c r="E89" s="19">
        <v>156.81</v>
      </c>
      <c r="F89" s="19">
        <v>156.81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33"/>
      <c r="X89" s="33"/>
      <c r="Y89" s="9"/>
    </row>
    <row r="90" spans="1:25" s="5" customFormat="1" ht="18.75">
      <c r="A90" s="39" t="s">
        <v>18</v>
      </c>
      <c r="B90" s="34" t="s">
        <v>111</v>
      </c>
      <c r="C90" s="34" t="s">
        <v>9</v>
      </c>
      <c r="D90" s="19">
        <v>0.329</v>
      </c>
      <c r="E90" s="19">
        <v>0.329</v>
      </c>
      <c r="F90" s="19">
        <v>0.329</v>
      </c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33"/>
      <c r="X90" s="33"/>
      <c r="Y90" s="9"/>
    </row>
    <row r="91" spans="1:25" s="5" customFormat="1" ht="18.75">
      <c r="A91" s="39"/>
      <c r="B91" s="34"/>
      <c r="C91" s="34" t="s">
        <v>35</v>
      </c>
      <c r="D91" s="19">
        <v>1</v>
      </c>
      <c r="E91" s="19">
        <v>1</v>
      </c>
      <c r="F91" s="19">
        <v>1</v>
      </c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33"/>
      <c r="X91" s="33"/>
      <c r="Y91" s="9"/>
    </row>
    <row r="92" spans="1:25" s="5" customFormat="1" ht="18.75">
      <c r="A92" s="39"/>
      <c r="B92" s="34"/>
      <c r="C92" s="34" t="s">
        <v>11</v>
      </c>
      <c r="D92" s="19">
        <v>169.89</v>
      </c>
      <c r="E92" s="19">
        <v>169.89</v>
      </c>
      <c r="F92" s="19">
        <v>169.89</v>
      </c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33"/>
      <c r="X92" s="33"/>
      <c r="Y92" s="9"/>
    </row>
    <row r="93" spans="1:25" s="5" customFormat="1" ht="18.75">
      <c r="A93" s="39" t="s">
        <v>19</v>
      </c>
      <c r="B93" s="34" t="s">
        <v>112</v>
      </c>
      <c r="C93" s="34" t="s">
        <v>9</v>
      </c>
      <c r="D93" s="19">
        <v>0.445</v>
      </c>
      <c r="E93" s="19">
        <v>0.445</v>
      </c>
      <c r="F93" s="19">
        <v>0.445</v>
      </c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33"/>
      <c r="X93" s="33"/>
      <c r="Y93" s="9"/>
    </row>
    <row r="94" spans="1:25" s="5" customFormat="1" ht="18.75">
      <c r="A94" s="39"/>
      <c r="B94" s="34"/>
      <c r="C94" s="34" t="s">
        <v>35</v>
      </c>
      <c r="D94" s="19">
        <v>1</v>
      </c>
      <c r="E94" s="19">
        <v>1</v>
      </c>
      <c r="F94" s="19">
        <v>1</v>
      </c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33"/>
      <c r="X94" s="33"/>
      <c r="Y94" s="9"/>
    </row>
    <row r="95" spans="1:25" s="5" customFormat="1" ht="18.75">
      <c r="A95" s="39"/>
      <c r="B95" s="34"/>
      <c r="C95" s="34" t="s">
        <v>11</v>
      </c>
      <c r="D95" s="19">
        <v>126.62</v>
      </c>
      <c r="E95" s="19">
        <v>126.62</v>
      </c>
      <c r="F95" s="19">
        <v>126.62</v>
      </c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33"/>
      <c r="X95" s="33"/>
      <c r="Y95" s="9"/>
    </row>
    <row r="96" spans="1:25" s="5" customFormat="1" ht="18.75">
      <c r="A96" s="39" t="s">
        <v>20</v>
      </c>
      <c r="B96" s="34" t="s">
        <v>113</v>
      </c>
      <c r="C96" s="34" t="s">
        <v>9</v>
      </c>
      <c r="D96" s="19">
        <v>0.412</v>
      </c>
      <c r="E96" s="19">
        <v>0.412</v>
      </c>
      <c r="F96" s="19">
        <v>0.412</v>
      </c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33"/>
      <c r="X96" s="33"/>
      <c r="Y96" s="9"/>
    </row>
    <row r="97" spans="1:25" s="5" customFormat="1" ht="18.75">
      <c r="A97" s="39"/>
      <c r="B97" s="34"/>
      <c r="C97" s="34" t="s">
        <v>35</v>
      </c>
      <c r="D97" s="19">
        <v>1</v>
      </c>
      <c r="E97" s="19">
        <v>1</v>
      </c>
      <c r="F97" s="19">
        <v>1</v>
      </c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33"/>
      <c r="X97" s="33"/>
      <c r="Y97" s="9"/>
    </row>
    <row r="98" spans="1:25" s="5" customFormat="1" ht="19.5" customHeight="1">
      <c r="A98" s="39"/>
      <c r="B98" s="18"/>
      <c r="C98" s="34" t="s">
        <v>11</v>
      </c>
      <c r="D98" s="19">
        <v>119.08</v>
      </c>
      <c r="E98" s="19">
        <v>119.08</v>
      </c>
      <c r="F98" s="19">
        <v>119.08</v>
      </c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33"/>
      <c r="X98" s="33"/>
      <c r="Y98" s="9"/>
    </row>
    <row r="99" spans="1:25" s="5" customFormat="1" ht="19.5" customHeight="1">
      <c r="A99" s="39" t="s">
        <v>22</v>
      </c>
      <c r="B99" s="34" t="s">
        <v>114</v>
      </c>
      <c r="C99" s="34" t="s">
        <v>9</v>
      </c>
      <c r="D99" s="19">
        <v>0.447</v>
      </c>
      <c r="E99" s="19">
        <v>0.447</v>
      </c>
      <c r="F99" s="19">
        <v>0.447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33"/>
      <c r="X99" s="33"/>
      <c r="Y99" s="9"/>
    </row>
    <row r="100" spans="1:25" s="5" customFormat="1" ht="19.5" customHeight="1">
      <c r="A100" s="39"/>
      <c r="B100" s="18"/>
      <c r="C100" s="34" t="s">
        <v>35</v>
      </c>
      <c r="D100" s="19">
        <v>1</v>
      </c>
      <c r="E100" s="19">
        <v>1</v>
      </c>
      <c r="F100" s="19">
        <v>1</v>
      </c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33"/>
      <c r="X100" s="33"/>
      <c r="Y100" s="9"/>
    </row>
    <row r="101" spans="1:25" s="5" customFormat="1" ht="19.5" customHeight="1">
      <c r="A101" s="39"/>
      <c r="B101" s="18"/>
      <c r="C101" s="34" t="s">
        <v>11</v>
      </c>
      <c r="D101" s="19">
        <v>124.77</v>
      </c>
      <c r="E101" s="19">
        <v>124.77</v>
      </c>
      <c r="F101" s="19">
        <v>124.77</v>
      </c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33"/>
      <c r="X101" s="33"/>
      <c r="Y101" s="9"/>
    </row>
    <row r="102" spans="1:25" s="5" customFormat="1" ht="19.5" customHeight="1">
      <c r="A102" s="39" t="s">
        <v>23</v>
      </c>
      <c r="B102" s="34" t="s">
        <v>115</v>
      </c>
      <c r="C102" s="34" t="s">
        <v>9</v>
      </c>
      <c r="D102" s="19">
        <v>0.439</v>
      </c>
      <c r="E102" s="19">
        <v>0.439</v>
      </c>
      <c r="F102" s="19">
        <v>0.439</v>
      </c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33"/>
      <c r="X102" s="33"/>
      <c r="Y102" s="9"/>
    </row>
    <row r="103" spans="1:25" s="5" customFormat="1" ht="19.5" customHeight="1">
      <c r="A103" s="39"/>
      <c r="B103" s="18"/>
      <c r="C103" s="34" t="s">
        <v>35</v>
      </c>
      <c r="D103" s="19">
        <v>1</v>
      </c>
      <c r="E103" s="19">
        <v>1</v>
      </c>
      <c r="F103" s="19">
        <v>1</v>
      </c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33"/>
      <c r="X103" s="33"/>
      <c r="Y103" s="9"/>
    </row>
    <row r="104" spans="1:25" s="5" customFormat="1" ht="19.5" customHeight="1">
      <c r="A104" s="39"/>
      <c r="B104" s="18"/>
      <c r="C104" s="34" t="s">
        <v>11</v>
      </c>
      <c r="D104" s="19">
        <v>132.3</v>
      </c>
      <c r="E104" s="19">
        <v>132.3</v>
      </c>
      <c r="F104" s="19">
        <v>132.3</v>
      </c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33"/>
      <c r="X104" s="33"/>
      <c r="Y104" s="9"/>
    </row>
    <row r="105" spans="1:25" s="5" customFormat="1" ht="19.5" customHeight="1">
      <c r="A105" s="39" t="s">
        <v>24</v>
      </c>
      <c r="B105" s="34" t="s">
        <v>116</v>
      </c>
      <c r="C105" s="34" t="s">
        <v>9</v>
      </c>
      <c r="D105" s="19">
        <v>0.329</v>
      </c>
      <c r="E105" s="19">
        <v>0.329</v>
      </c>
      <c r="F105" s="19">
        <v>0.329</v>
      </c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33"/>
      <c r="X105" s="33"/>
      <c r="Y105" s="9"/>
    </row>
    <row r="106" spans="1:25" s="5" customFormat="1" ht="19.5" customHeight="1">
      <c r="A106" s="39"/>
      <c r="B106" s="18"/>
      <c r="C106" s="34" t="s">
        <v>35</v>
      </c>
      <c r="D106" s="19">
        <v>1</v>
      </c>
      <c r="E106" s="19">
        <v>1</v>
      </c>
      <c r="F106" s="19">
        <v>1</v>
      </c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33"/>
      <c r="X106" s="33"/>
      <c r="Y106" s="9"/>
    </row>
    <row r="107" spans="1:25" s="5" customFormat="1" ht="19.5" customHeight="1">
      <c r="A107" s="39"/>
      <c r="B107" s="18"/>
      <c r="C107" s="34" t="s">
        <v>11</v>
      </c>
      <c r="D107" s="19">
        <v>149.17</v>
      </c>
      <c r="E107" s="19">
        <v>149.17</v>
      </c>
      <c r="F107" s="19">
        <v>149.17</v>
      </c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33"/>
      <c r="X107" s="33"/>
      <c r="Y107" s="9"/>
    </row>
    <row r="108" spans="1:25" s="5" customFormat="1" ht="19.5" customHeight="1">
      <c r="A108" s="39" t="s">
        <v>25</v>
      </c>
      <c r="B108" s="34" t="s">
        <v>117</v>
      </c>
      <c r="C108" s="34" t="s">
        <v>9</v>
      </c>
      <c r="D108" s="19">
        <v>0.326</v>
      </c>
      <c r="E108" s="19">
        <v>0.326</v>
      </c>
      <c r="F108" s="19">
        <v>0.326</v>
      </c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33"/>
      <c r="X108" s="33"/>
      <c r="Y108" s="9"/>
    </row>
    <row r="109" spans="1:25" s="5" customFormat="1" ht="19.5" customHeight="1">
      <c r="A109" s="39"/>
      <c r="B109" s="18"/>
      <c r="C109" s="34" t="s">
        <v>35</v>
      </c>
      <c r="D109" s="19">
        <v>1</v>
      </c>
      <c r="E109" s="19">
        <v>1</v>
      </c>
      <c r="F109" s="19">
        <v>1</v>
      </c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33"/>
      <c r="X109" s="33"/>
      <c r="Y109" s="9"/>
    </row>
    <row r="110" spans="1:25" s="5" customFormat="1" ht="19.5" customHeight="1">
      <c r="A110" s="39"/>
      <c r="B110" s="18"/>
      <c r="C110" s="34" t="s">
        <v>11</v>
      </c>
      <c r="D110" s="19">
        <v>154.04</v>
      </c>
      <c r="E110" s="19">
        <v>154.04</v>
      </c>
      <c r="F110" s="19">
        <v>154.04</v>
      </c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33"/>
      <c r="X110" s="33"/>
      <c r="Y110" s="9"/>
    </row>
    <row r="111" spans="1:25" s="5" customFormat="1" ht="19.5" customHeight="1">
      <c r="A111" s="39" t="s">
        <v>26</v>
      </c>
      <c r="B111" s="34" t="s">
        <v>118</v>
      </c>
      <c r="C111" s="34" t="s">
        <v>9</v>
      </c>
      <c r="D111" s="19">
        <v>0.329</v>
      </c>
      <c r="E111" s="19">
        <v>0.329</v>
      </c>
      <c r="F111" s="19">
        <v>0.329</v>
      </c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33"/>
      <c r="X111" s="33"/>
      <c r="Y111" s="9"/>
    </row>
    <row r="112" spans="1:25" s="5" customFormat="1" ht="19.5" customHeight="1">
      <c r="A112" s="39"/>
      <c r="B112" s="34"/>
      <c r="C112" s="34" t="s">
        <v>35</v>
      </c>
      <c r="D112" s="19">
        <v>1</v>
      </c>
      <c r="E112" s="19">
        <v>1</v>
      </c>
      <c r="F112" s="19">
        <v>1</v>
      </c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33"/>
      <c r="X112" s="33"/>
      <c r="Y112" s="9"/>
    </row>
    <row r="113" spans="1:25" s="5" customFormat="1" ht="19.5" customHeight="1">
      <c r="A113" s="39"/>
      <c r="B113" s="34"/>
      <c r="C113" s="34" t="s">
        <v>11</v>
      </c>
      <c r="D113" s="19">
        <v>153.09</v>
      </c>
      <c r="E113" s="19">
        <v>153.09</v>
      </c>
      <c r="F113" s="19">
        <v>153.09</v>
      </c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33"/>
      <c r="X113" s="33"/>
      <c r="Y113" s="9"/>
    </row>
    <row r="114" spans="1:25" s="5" customFormat="1" ht="19.5" customHeight="1">
      <c r="A114" s="39" t="s">
        <v>27</v>
      </c>
      <c r="B114" s="34" t="s">
        <v>119</v>
      </c>
      <c r="C114" s="34" t="s">
        <v>9</v>
      </c>
      <c r="D114" s="19">
        <v>0.332</v>
      </c>
      <c r="E114" s="19">
        <v>0.332</v>
      </c>
      <c r="F114" s="19">
        <v>0.332</v>
      </c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33"/>
      <c r="X114" s="33"/>
      <c r="Y114" s="9"/>
    </row>
    <row r="115" spans="1:25" s="5" customFormat="1" ht="19.5" customHeight="1">
      <c r="A115" s="39"/>
      <c r="B115" s="34"/>
      <c r="C115" s="34" t="s">
        <v>35</v>
      </c>
      <c r="D115" s="19">
        <v>1</v>
      </c>
      <c r="E115" s="19">
        <v>1</v>
      </c>
      <c r="F115" s="19">
        <v>1</v>
      </c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33"/>
      <c r="X115" s="33"/>
      <c r="Y115" s="9"/>
    </row>
    <row r="116" spans="1:25" s="5" customFormat="1" ht="16.5" customHeight="1">
      <c r="A116" s="39"/>
      <c r="B116" s="34"/>
      <c r="C116" s="34" t="s">
        <v>11</v>
      </c>
      <c r="D116" s="19">
        <v>151.84</v>
      </c>
      <c r="E116" s="19">
        <v>151.84</v>
      </c>
      <c r="F116" s="19">
        <v>151.84</v>
      </c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33"/>
      <c r="X116" s="33"/>
      <c r="Y116" s="9"/>
    </row>
    <row r="117" spans="1:25" s="5" customFormat="1" ht="16.5" customHeight="1">
      <c r="A117" s="39" t="s">
        <v>28</v>
      </c>
      <c r="B117" s="34" t="s">
        <v>120</v>
      </c>
      <c r="C117" s="34" t="s">
        <v>9</v>
      </c>
      <c r="D117" s="19">
        <v>0.457</v>
      </c>
      <c r="E117" s="19">
        <v>0.457</v>
      </c>
      <c r="F117" s="19">
        <v>0.457</v>
      </c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33"/>
      <c r="X117" s="33"/>
      <c r="Y117" s="9"/>
    </row>
    <row r="118" spans="2:25" s="5" customFormat="1" ht="16.5" customHeight="1">
      <c r="B118" s="34"/>
      <c r="C118" s="34" t="s">
        <v>35</v>
      </c>
      <c r="D118" s="19">
        <v>1</v>
      </c>
      <c r="E118" s="19">
        <v>1</v>
      </c>
      <c r="F118" s="19">
        <v>1</v>
      </c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33"/>
      <c r="X118" s="33"/>
      <c r="Y118" s="9"/>
    </row>
    <row r="119" spans="2:25" s="5" customFormat="1" ht="16.5" customHeight="1">
      <c r="B119" s="34"/>
      <c r="C119" s="34" t="s">
        <v>11</v>
      </c>
      <c r="D119" s="19">
        <v>166.93</v>
      </c>
      <c r="E119" s="19">
        <v>166.93</v>
      </c>
      <c r="F119" s="19">
        <v>166.93</v>
      </c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33"/>
      <c r="X119" s="33"/>
      <c r="Y119" s="9"/>
    </row>
    <row r="120" spans="1:25" s="5" customFormat="1" ht="16.5" customHeight="1">
      <c r="A120" s="39" t="s">
        <v>32</v>
      </c>
      <c r="B120" s="34" t="s">
        <v>121</v>
      </c>
      <c r="C120" s="34" t="s">
        <v>9</v>
      </c>
      <c r="D120" s="19">
        <v>0.568</v>
      </c>
      <c r="E120" s="19">
        <v>0.568</v>
      </c>
      <c r="F120" s="19">
        <v>0.568</v>
      </c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33"/>
      <c r="X120" s="33"/>
      <c r="Y120" s="9"/>
    </row>
    <row r="121" spans="1:25" s="5" customFormat="1" ht="16.5" customHeight="1">
      <c r="A121" s="39"/>
      <c r="B121" s="34"/>
      <c r="C121" s="34" t="s">
        <v>35</v>
      </c>
      <c r="D121" s="19">
        <v>1</v>
      </c>
      <c r="E121" s="19">
        <v>1</v>
      </c>
      <c r="F121" s="19">
        <v>1</v>
      </c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33"/>
      <c r="X121" s="33"/>
      <c r="Y121" s="9"/>
    </row>
    <row r="122" spans="1:25" s="5" customFormat="1" ht="16.5" customHeight="1">
      <c r="A122" s="39"/>
      <c r="B122" s="34"/>
      <c r="C122" s="34" t="s">
        <v>11</v>
      </c>
      <c r="D122" s="19">
        <v>178.6</v>
      </c>
      <c r="E122" s="19">
        <v>178.6</v>
      </c>
      <c r="F122" s="19">
        <v>178.6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33"/>
      <c r="X122" s="33"/>
      <c r="Y122" s="9"/>
    </row>
    <row r="123" spans="1:25" s="5" customFormat="1" ht="16.5" customHeight="1">
      <c r="A123" s="39" t="s">
        <v>62</v>
      </c>
      <c r="B123" s="34" t="s">
        <v>122</v>
      </c>
      <c r="C123" s="34" t="s">
        <v>9</v>
      </c>
      <c r="D123" s="19">
        <v>0.586</v>
      </c>
      <c r="E123" s="19">
        <v>0.586</v>
      </c>
      <c r="F123" s="19">
        <v>0.586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33"/>
      <c r="X123" s="33"/>
      <c r="Y123" s="9"/>
    </row>
    <row r="124" spans="1:25" s="5" customFormat="1" ht="16.5" customHeight="1">
      <c r="A124" s="39"/>
      <c r="B124" s="34"/>
      <c r="C124" s="34" t="s">
        <v>35</v>
      </c>
      <c r="D124" s="19">
        <v>1</v>
      </c>
      <c r="E124" s="19">
        <v>1</v>
      </c>
      <c r="F124" s="19">
        <v>1</v>
      </c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33"/>
      <c r="X124" s="33"/>
      <c r="Y124" s="9"/>
    </row>
    <row r="125" spans="1:25" s="5" customFormat="1" ht="16.5" customHeight="1">
      <c r="A125" s="39"/>
      <c r="B125" s="34"/>
      <c r="C125" s="34" t="s">
        <v>11</v>
      </c>
      <c r="D125" s="19">
        <v>183.02</v>
      </c>
      <c r="E125" s="19">
        <v>183.02</v>
      </c>
      <c r="F125" s="19">
        <v>183.02</v>
      </c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33"/>
      <c r="X125" s="33"/>
      <c r="Y125" s="9"/>
    </row>
    <row r="126" spans="1:25" s="5" customFormat="1" ht="16.5" customHeight="1">
      <c r="A126" s="39" t="s">
        <v>29</v>
      </c>
      <c r="B126" s="34" t="s">
        <v>123</v>
      </c>
      <c r="C126" s="34" t="s">
        <v>9</v>
      </c>
      <c r="D126" s="19">
        <v>0.445</v>
      </c>
      <c r="E126" s="19">
        <v>0.445</v>
      </c>
      <c r="F126" s="19">
        <v>0.445</v>
      </c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33"/>
      <c r="X126" s="33"/>
      <c r="Y126" s="9"/>
    </row>
    <row r="127" spans="1:25" s="5" customFormat="1" ht="16.5" customHeight="1">
      <c r="A127" s="39"/>
      <c r="B127" s="34"/>
      <c r="C127" s="34" t="s">
        <v>35</v>
      </c>
      <c r="D127" s="19">
        <v>1</v>
      </c>
      <c r="E127" s="19">
        <v>1</v>
      </c>
      <c r="F127" s="19">
        <v>1</v>
      </c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33"/>
      <c r="X127" s="33"/>
      <c r="Y127" s="9"/>
    </row>
    <row r="128" spans="1:25" s="5" customFormat="1" ht="16.5" customHeight="1">
      <c r="A128" s="39"/>
      <c r="B128" s="34"/>
      <c r="C128" s="34" t="s">
        <v>11</v>
      </c>
      <c r="D128" s="19">
        <v>148.32</v>
      </c>
      <c r="E128" s="19">
        <v>148.32</v>
      </c>
      <c r="F128" s="19">
        <v>148.32</v>
      </c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33"/>
      <c r="X128" s="33"/>
      <c r="Y128" s="9"/>
    </row>
    <row r="129" spans="1:25" s="5" customFormat="1" ht="16.5" customHeight="1">
      <c r="A129" s="39" t="s">
        <v>30</v>
      </c>
      <c r="B129" s="34" t="s">
        <v>124</v>
      </c>
      <c r="C129" s="34" t="s">
        <v>9</v>
      </c>
      <c r="D129" s="19">
        <v>0.589</v>
      </c>
      <c r="E129" s="19">
        <v>0.589</v>
      </c>
      <c r="F129" s="19">
        <v>0.589</v>
      </c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33"/>
      <c r="X129" s="33"/>
      <c r="Y129" s="9"/>
    </row>
    <row r="130" spans="1:25" s="5" customFormat="1" ht="16.5" customHeight="1">
      <c r="A130" s="39"/>
      <c r="B130" s="34"/>
      <c r="C130" s="34" t="s">
        <v>35</v>
      </c>
      <c r="D130" s="19">
        <v>1</v>
      </c>
      <c r="E130" s="19">
        <v>1</v>
      </c>
      <c r="F130" s="19">
        <v>1</v>
      </c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33"/>
      <c r="X130" s="33"/>
      <c r="Y130" s="9"/>
    </row>
    <row r="131" spans="1:25" s="5" customFormat="1" ht="16.5" customHeight="1">
      <c r="A131" s="39"/>
      <c r="B131" s="34"/>
      <c r="C131" s="34" t="s">
        <v>11</v>
      </c>
      <c r="D131" s="19">
        <v>185.06</v>
      </c>
      <c r="E131" s="19">
        <v>185.06</v>
      </c>
      <c r="F131" s="19">
        <v>185.06</v>
      </c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33"/>
      <c r="X131" s="33"/>
      <c r="Y131" s="9"/>
    </row>
    <row r="132" spans="1:25" s="5" customFormat="1" ht="16.5" customHeight="1">
      <c r="A132" s="39" t="s">
        <v>63</v>
      </c>
      <c r="B132" s="34" t="s">
        <v>125</v>
      </c>
      <c r="C132" s="34" t="s">
        <v>9</v>
      </c>
      <c r="D132" s="19">
        <v>0.433</v>
      </c>
      <c r="E132" s="19">
        <v>0.433</v>
      </c>
      <c r="F132" s="19">
        <v>0.433</v>
      </c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33"/>
      <c r="X132" s="33"/>
      <c r="Y132" s="9"/>
    </row>
    <row r="133" spans="1:25" s="5" customFormat="1" ht="16.5" customHeight="1">
      <c r="A133" s="39"/>
      <c r="B133" s="34"/>
      <c r="C133" s="34" t="s">
        <v>35</v>
      </c>
      <c r="D133" s="19">
        <v>1</v>
      </c>
      <c r="E133" s="19">
        <v>1</v>
      </c>
      <c r="F133" s="19">
        <v>1</v>
      </c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33"/>
      <c r="X133" s="33"/>
      <c r="Y133" s="9"/>
    </row>
    <row r="134" spans="1:25" s="5" customFormat="1" ht="16.5" customHeight="1">
      <c r="A134" s="39"/>
      <c r="B134" s="34"/>
      <c r="C134" s="34" t="s">
        <v>11</v>
      </c>
      <c r="D134" s="19">
        <v>142.52</v>
      </c>
      <c r="E134" s="19">
        <v>142.52</v>
      </c>
      <c r="F134" s="19">
        <v>142.52</v>
      </c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33"/>
      <c r="X134" s="33"/>
      <c r="Y134" s="9"/>
    </row>
    <row r="135" spans="1:25" s="5" customFormat="1" ht="15.75" customHeight="1">
      <c r="A135" s="39" t="s">
        <v>64</v>
      </c>
      <c r="B135" s="34" t="s">
        <v>126</v>
      </c>
      <c r="C135" s="34" t="s">
        <v>9</v>
      </c>
      <c r="D135" s="19">
        <v>0.433</v>
      </c>
      <c r="E135" s="19">
        <v>0.433</v>
      </c>
      <c r="F135" s="19">
        <v>0.433</v>
      </c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33"/>
      <c r="X135" s="33"/>
      <c r="Y135" s="9"/>
    </row>
    <row r="136" spans="1:25" s="5" customFormat="1" ht="16.5" customHeight="1">
      <c r="A136" s="39"/>
      <c r="B136" s="34"/>
      <c r="C136" s="34" t="s">
        <v>35</v>
      </c>
      <c r="D136" s="19">
        <v>1</v>
      </c>
      <c r="E136" s="19">
        <v>1</v>
      </c>
      <c r="F136" s="19">
        <v>1</v>
      </c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33"/>
      <c r="X136" s="33"/>
      <c r="Y136" s="9"/>
    </row>
    <row r="137" spans="1:25" s="5" customFormat="1" ht="16.5" customHeight="1">
      <c r="A137" s="39"/>
      <c r="B137" s="34"/>
      <c r="C137" s="34" t="s">
        <v>11</v>
      </c>
      <c r="D137" s="19">
        <v>143.72</v>
      </c>
      <c r="E137" s="19">
        <v>143.72</v>
      </c>
      <c r="F137" s="19">
        <v>143.72</v>
      </c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33"/>
      <c r="X137" s="33"/>
      <c r="Y137" s="9"/>
    </row>
    <row r="138" spans="1:25" s="5" customFormat="1" ht="16.5" customHeight="1">
      <c r="A138" s="39" t="s">
        <v>46</v>
      </c>
      <c r="B138" s="34" t="s">
        <v>127</v>
      </c>
      <c r="C138" s="34" t="s">
        <v>9</v>
      </c>
      <c r="D138" s="19">
        <v>0.752</v>
      </c>
      <c r="E138" s="19">
        <v>0.752</v>
      </c>
      <c r="F138" s="19">
        <v>0.752</v>
      </c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33"/>
      <c r="X138" s="33"/>
      <c r="Y138" s="9"/>
    </row>
    <row r="139" spans="1:25" s="5" customFormat="1" ht="16.5" customHeight="1">
      <c r="A139" s="39"/>
      <c r="B139" s="34"/>
      <c r="C139" s="34" t="s">
        <v>35</v>
      </c>
      <c r="D139" s="19">
        <v>1</v>
      </c>
      <c r="E139" s="19">
        <v>1</v>
      </c>
      <c r="F139" s="19">
        <v>1</v>
      </c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33"/>
      <c r="X139" s="33"/>
      <c r="Y139" s="9"/>
    </row>
    <row r="140" spans="1:25" s="5" customFormat="1" ht="16.5" customHeight="1">
      <c r="A140" s="39"/>
      <c r="B140" s="34"/>
      <c r="C140" s="34" t="s">
        <v>11</v>
      </c>
      <c r="D140" s="19">
        <v>215.54</v>
      </c>
      <c r="E140" s="19">
        <v>215.54</v>
      </c>
      <c r="F140" s="19">
        <v>215.54</v>
      </c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33"/>
      <c r="X140" s="33"/>
      <c r="Y140" s="9"/>
    </row>
    <row r="141" spans="1:25" s="5" customFormat="1" ht="16.5" customHeight="1">
      <c r="A141" s="39" t="s">
        <v>43</v>
      </c>
      <c r="B141" s="34" t="s">
        <v>128</v>
      </c>
      <c r="C141" s="34" t="s">
        <v>9</v>
      </c>
      <c r="D141" s="19">
        <v>0.589</v>
      </c>
      <c r="E141" s="19">
        <v>0.589</v>
      </c>
      <c r="F141" s="19">
        <v>0.589</v>
      </c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33"/>
      <c r="X141" s="33"/>
      <c r="Y141" s="9"/>
    </row>
    <row r="142" spans="1:25" s="5" customFormat="1" ht="16.5" customHeight="1">
      <c r="A142" s="39"/>
      <c r="B142" s="34"/>
      <c r="C142" s="34" t="s">
        <v>35</v>
      </c>
      <c r="D142" s="19">
        <v>1</v>
      </c>
      <c r="E142" s="19">
        <v>1</v>
      </c>
      <c r="F142" s="19">
        <v>1</v>
      </c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33"/>
      <c r="X142" s="33"/>
      <c r="Y142" s="9"/>
    </row>
    <row r="143" spans="1:25" s="5" customFormat="1" ht="16.5" customHeight="1">
      <c r="A143" s="39"/>
      <c r="B143" s="34"/>
      <c r="C143" s="34" t="s">
        <v>11</v>
      </c>
      <c r="D143" s="19">
        <v>185.06</v>
      </c>
      <c r="E143" s="19">
        <v>185.06</v>
      </c>
      <c r="F143" s="19">
        <v>185.06</v>
      </c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33"/>
      <c r="X143" s="33"/>
      <c r="Y143" s="9"/>
    </row>
    <row r="144" spans="1:25" s="5" customFormat="1" ht="16.5" customHeight="1">
      <c r="A144" s="39" t="s">
        <v>44</v>
      </c>
      <c r="B144" s="34" t="s">
        <v>129</v>
      </c>
      <c r="C144" s="34" t="s">
        <v>9</v>
      </c>
      <c r="D144" s="19">
        <v>0.589</v>
      </c>
      <c r="E144" s="19">
        <v>0.589</v>
      </c>
      <c r="F144" s="19">
        <v>0.589</v>
      </c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33"/>
      <c r="X144" s="33"/>
      <c r="Y144" s="9"/>
    </row>
    <row r="145" spans="1:25" s="5" customFormat="1" ht="16.5" customHeight="1">
      <c r="A145" s="39"/>
      <c r="B145" s="91"/>
      <c r="C145" s="34" t="s">
        <v>35</v>
      </c>
      <c r="D145" s="19">
        <v>1</v>
      </c>
      <c r="E145" s="19">
        <v>1</v>
      </c>
      <c r="F145" s="19">
        <v>1</v>
      </c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33"/>
      <c r="X145" s="33"/>
      <c r="Y145" s="9"/>
    </row>
    <row r="146" spans="1:25" s="5" customFormat="1" ht="16.5" customHeight="1">
      <c r="A146" s="39"/>
      <c r="B146" s="91"/>
      <c r="C146" s="34" t="s">
        <v>11</v>
      </c>
      <c r="D146" s="19">
        <v>185.06</v>
      </c>
      <c r="E146" s="19">
        <v>185.06</v>
      </c>
      <c r="F146" s="19">
        <v>185.06</v>
      </c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33"/>
      <c r="X146" s="33"/>
      <c r="Y146" s="9"/>
    </row>
    <row r="147" spans="1:25" s="5" customFormat="1" ht="16.5" customHeight="1">
      <c r="A147" s="39" t="s">
        <v>31</v>
      </c>
      <c r="B147" s="91" t="s">
        <v>130</v>
      </c>
      <c r="C147" s="34" t="s">
        <v>9</v>
      </c>
      <c r="D147" s="19">
        <v>0.332</v>
      </c>
      <c r="E147" s="19">
        <v>0.332</v>
      </c>
      <c r="F147" s="19">
        <v>0.332</v>
      </c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33"/>
      <c r="X147" s="33"/>
      <c r="Y147" s="9"/>
    </row>
    <row r="148" spans="1:25" s="5" customFormat="1" ht="16.5" customHeight="1">
      <c r="A148" s="39"/>
      <c r="B148" s="91"/>
      <c r="C148" s="34" t="s">
        <v>35</v>
      </c>
      <c r="D148" s="19">
        <v>1</v>
      </c>
      <c r="E148" s="19">
        <v>1</v>
      </c>
      <c r="F148" s="19">
        <v>1</v>
      </c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33"/>
      <c r="X148" s="33"/>
      <c r="Y148" s="9"/>
    </row>
    <row r="149" spans="1:25" s="5" customFormat="1" ht="16.5" customHeight="1">
      <c r="A149" s="39"/>
      <c r="B149" s="91"/>
      <c r="C149" s="34" t="s">
        <v>11</v>
      </c>
      <c r="D149" s="19">
        <v>161.02</v>
      </c>
      <c r="E149" s="19">
        <v>161.02</v>
      </c>
      <c r="F149" s="19">
        <v>161.02</v>
      </c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33"/>
      <c r="X149" s="33"/>
      <c r="Y149" s="9"/>
    </row>
    <row r="150" spans="1:25" s="5" customFormat="1" ht="16.5" customHeight="1">
      <c r="A150" s="39" t="s">
        <v>65</v>
      </c>
      <c r="B150" s="91" t="s">
        <v>131</v>
      </c>
      <c r="C150" s="34" t="s">
        <v>9</v>
      </c>
      <c r="D150" s="19">
        <v>0.332</v>
      </c>
      <c r="E150" s="19">
        <v>0.332</v>
      </c>
      <c r="F150" s="19">
        <v>0.332</v>
      </c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33"/>
      <c r="X150" s="33"/>
      <c r="Y150" s="9"/>
    </row>
    <row r="151" spans="1:25" s="5" customFormat="1" ht="16.5" customHeight="1">
      <c r="A151" s="39"/>
      <c r="B151" s="91"/>
      <c r="C151" s="34" t="s">
        <v>35</v>
      </c>
      <c r="D151" s="19">
        <v>1</v>
      </c>
      <c r="E151" s="19">
        <v>1</v>
      </c>
      <c r="F151" s="19">
        <v>1</v>
      </c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33"/>
      <c r="X151" s="33"/>
      <c r="Y151" s="9"/>
    </row>
    <row r="152" spans="1:25" s="5" customFormat="1" ht="16.5" customHeight="1">
      <c r="A152" s="39"/>
      <c r="B152" s="91"/>
      <c r="C152" s="34" t="s">
        <v>11</v>
      </c>
      <c r="D152" s="19">
        <v>154.94</v>
      </c>
      <c r="E152" s="19">
        <v>154.94</v>
      </c>
      <c r="F152" s="19">
        <v>154.94</v>
      </c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33"/>
      <c r="X152" s="33"/>
      <c r="Y152" s="9"/>
    </row>
    <row r="153" spans="1:25" s="5" customFormat="1" ht="16.5" customHeight="1">
      <c r="A153" s="39" t="s">
        <v>66</v>
      </c>
      <c r="B153" s="91" t="s">
        <v>132</v>
      </c>
      <c r="C153" s="34" t="s">
        <v>9</v>
      </c>
      <c r="D153" s="19">
        <v>0.332</v>
      </c>
      <c r="E153" s="19">
        <v>0.332</v>
      </c>
      <c r="F153" s="19">
        <v>0.332</v>
      </c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33"/>
      <c r="X153" s="33"/>
      <c r="Y153" s="9"/>
    </row>
    <row r="154" spans="1:25" s="5" customFormat="1" ht="16.5" customHeight="1">
      <c r="A154" s="39"/>
      <c r="B154" s="91"/>
      <c r="C154" s="34" t="s">
        <v>35</v>
      </c>
      <c r="D154" s="19">
        <v>1</v>
      </c>
      <c r="E154" s="19">
        <v>1</v>
      </c>
      <c r="F154" s="19">
        <v>1</v>
      </c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33"/>
      <c r="X154" s="33"/>
      <c r="Y154" s="9"/>
    </row>
    <row r="155" spans="1:25" s="5" customFormat="1" ht="16.5" customHeight="1">
      <c r="A155" s="39"/>
      <c r="B155" s="91"/>
      <c r="C155" s="34" t="s">
        <v>11</v>
      </c>
      <c r="D155" s="19">
        <v>154.94</v>
      </c>
      <c r="E155" s="19">
        <v>154.94</v>
      </c>
      <c r="F155" s="19">
        <v>154.94</v>
      </c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33"/>
      <c r="X155" s="33"/>
      <c r="Y155" s="9"/>
    </row>
    <row r="156" spans="1:25" s="5" customFormat="1" ht="16.5" customHeight="1">
      <c r="A156" s="39" t="s">
        <v>67</v>
      </c>
      <c r="B156" s="91" t="s">
        <v>133</v>
      </c>
      <c r="C156" s="34" t="s">
        <v>9</v>
      </c>
      <c r="D156" s="19">
        <v>0.339</v>
      </c>
      <c r="E156" s="19">
        <v>0.339</v>
      </c>
      <c r="F156" s="19">
        <v>0.339</v>
      </c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33"/>
      <c r="X156" s="33"/>
      <c r="Y156" s="9"/>
    </row>
    <row r="157" spans="1:25" s="5" customFormat="1" ht="16.5" customHeight="1">
      <c r="A157" s="39"/>
      <c r="B157" s="91"/>
      <c r="C157" s="34" t="s">
        <v>35</v>
      </c>
      <c r="D157" s="19">
        <v>1</v>
      </c>
      <c r="E157" s="19">
        <v>1</v>
      </c>
      <c r="F157" s="19">
        <v>1</v>
      </c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33"/>
      <c r="X157" s="33"/>
      <c r="Y157" s="9"/>
    </row>
    <row r="158" spans="1:25" s="5" customFormat="1" ht="16.5" customHeight="1">
      <c r="A158" s="39"/>
      <c r="B158" s="91"/>
      <c r="C158" s="34" t="s">
        <v>11</v>
      </c>
      <c r="D158" s="19">
        <v>163.19</v>
      </c>
      <c r="E158" s="19">
        <v>163.19</v>
      </c>
      <c r="F158" s="19">
        <v>163.19</v>
      </c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33"/>
      <c r="X158" s="33"/>
      <c r="Y158" s="9"/>
    </row>
    <row r="159" spans="1:25" s="5" customFormat="1" ht="16.5" customHeight="1">
      <c r="A159" s="39" t="s">
        <v>71</v>
      </c>
      <c r="B159" s="91" t="s">
        <v>134</v>
      </c>
      <c r="C159" s="34" t="s">
        <v>9</v>
      </c>
      <c r="D159" s="19">
        <v>0.339</v>
      </c>
      <c r="E159" s="19">
        <v>0.339</v>
      </c>
      <c r="F159" s="19">
        <v>0.339</v>
      </c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33"/>
      <c r="X159" s="33"/>
      <c r="Y159" s="9"/>
    </row>
    <row r="160" spans="1:25" s="5" customFormat="1" ht="16.5" customHeight="1">
      <c r="A160" s="39"/>
      <c r="B160" s="91"/>
      <c r="C160" s="34" t="s">
        <v>35</v>
      </c>
      <c r="D160" s="19">
        <v>1</v>
      </c>
      <c r="E160" s="19">
        <v>1</v>
      </c>
      <c r="F160" s="19">
        <v>1</v>
      </c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33"/>
      <c r="X160" s="33"/>
      <c r="Y160" s="9"/>
    </row>
    <row r="161" spans="1:25" s="5" customFormat="1" ht="16.5" customHeight="1">
      <c r="A161" s="39"/>
      <c r="B161" s="91"/>
      <c r="C161" s="34" t="s">
        <v>11</v>
      </c>
      <c r="D161" s="19">
        <v>163.19</v>
      </c>
      <c r="E161" s="19">
        <v>163.19</v>
      </c>
      <c r="F161" s="19">
        <v>163.19</v>
      </c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33"/>
      <c r="X161" s="33"/>
      <c r="Y161" s="9"/>
    </row>
    <row r="162" spans="1:25" s="5" customFormat="1" ht="16.5" customHeight="1">
      <c r="A162" s="39" t="s">
        <v>68</v>
      </c>
      <c r="B162" s="91" t="s">
        <v>135</v>
      </c>
      <c r="C162" s="34" t="s">
        <v>9</v>
      </c>
      <c r="D162" s="19">
        <v>1.321</v>
      </c>
      <c r="E162" s="19">
        <v>1.321</v>
      </c>
      <c r="F162" s="19">
        <v>1.321</v>
      </c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33"/>
      <c r="X162" s="33"/>
      <c r="Y162" s="9"/>
    </row>
    <row r="163" spans="1:25" s="5" customFormat="1" ht="16.5" customHeight="1">
      <c r="A163" s="39"/>
      <c r="B163" s="91"/>
      <c r="C163" s="34" t="s">
        <v>35</v>
      </c>
      <c r="D163" s="19">
        <v>1</v>
      </c>
      <c r="E163" s="19">
        <v>1</v>
      </c>
      <c r="F163" s="19">
        <v>1</v>
      </c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33"/>
      <c r="X163" s="33"/>
      <c r="Y163" s="9"/>
    </row>
    <row r="164" spans="1:25" s="5" customFormat="1" ht="16.5" customHeight="1">
      <c r="A164" s="39"/>
      <c r="B164" s="91"/>
      <c r="C164" s="34" t="s">
        <v>11</v>
      </c>
      <c r="D164" s="19">
        <v>363.96</v>
      </c>
      <c r="E164" s="19">
        <v>363.96</v>
      </c>
      <c r="F164" s="19">
        <v>363.96</v>
      </c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33"/>
      <c r="X164" s="33"/>
      <c r="Y164" s="9"/>
    </row>
    <row r="165" spans="1:25" s="5" customFormat="1" ht="16.5" customHeight="1">
      <c r="A165" s="39" t="s">
        <v>69</v>
      </c>
      <c r="B165" s="91" t="s">
        <v>136</v>
      </c>
      <c r="C165" s="34" t="s">
        <v>9</v>
      </c>
      <c r="D165" s="19">
        <v>0.334</v>
      </c>
      <c r="E165" s="19">
        <v>0.334</v>
      </c>
      <c r="F165" s="19">
        <v>0.334</v>
      </c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33"/>
      <c r="X165" s="33"/>
      <c r="Y165" s="9"/>
    </row>
    <row r="166" spans="1:25" s="5" customFormat="1" ht="16.5" customHeight="1">
      <c r="A166" s="39"/>
      <c r="B166" s="91"/>
      <c r="C166" s="34" t="s">
        <v>35</v>
      </c>
      <c r="D166" s="19">
        <v>1</v>
      </c>
      <c r="E166" s="19">
        <v>1</v>
      </c>
      <c r="F166" s="19">
        <v>1</v>
      </c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33"/>
      <c r="X166" s="33"/>
      <c r="Y166" s="9"/>
    </row>
    <row r="167" spans="1:25" s="5" customFormat="1" ht="16.5" customHeight="1">
      <c r="A167" s="39"/>
      <c r="B167" s="91"/>
      <c r="C167" s="34" t="s">
        <v>11</v>
      </c>
      <c r="D167" s="19">
        <v>159.88</v>
      </c>
      <c r="E167" s="19">
        <v>159.88</v>
      </c>
      <c r="F167" s="19">
        <v>159.88</v>
      </c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33"/>
      <c r="X167" s="33"/>
      <c r="Y167" s="9"/>
    </row>
    <row r="168" spans="1:25" s="5" customFormat="1" ht="16.5" customHeight="1">
      <c r="A168" s="39" t="s">
        <v>93</v>
      </c>
      <c r="B168" s="91" t="s">
        <v>137</v>
      </c>
      <c r="C168" s="34" t="s">
        <v>9</v>
      </c>
      <c r="D168" s="19">
        <v>1.026</v>
      </c>
      <c r="E168" s="19">
        <v>1.026</v>
      </c>
      <c r="F168" s="19">
        <v>1.026</v>
      </c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33"/>
      <c r="X168" s="33"/>
      <c r="Y168" s="9"/>
    </row>
    <row r="169" spans="1:25" s="5" customFormat="1" ht="16.5" customHeight="1">
      <c r="A169" s="39"/>
      <c r="B169" s="91"/>
      <c r="C169" s="34" t="s">
        <v>35</v>
      </c>
      <c r="D169" s="19">
        <v>1</v>
      </c>
      <c r="E169" s="19">
        <v>1</v>
      </c>
      <c r="F169" s="19">
        <v>1</v>
      </c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33"/>
      <c r="X169" s="33"/>
      <c r="Y169" s="9"/>
    </row>
    <row r="170" spans="1:25" s="5" customFormat="1" ht="16.5" customHeight="1">
      <c r="A170" s="39"/>
      <c r="B170" s="91"/>
      <c r="C170" s="34" t="s">
        <v>11</v>
      </c>
      <c r="D170" s="19">
        <v>285.07</v>
      </c>
      <c r="E170" s="19">
        <v>285.07</v>
      </c>
      <c r="F170" s="19">
        <v>285.07</v>
      </c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33"/>
      <c r="X170" s="33"/>
      <c r="Y170" s="9"/>
    </row>
    <row r="171" spans="1:25" s="5" customFormat="1" ht="16.5" customHeight="1">
      <c r="A171" s="39" t="s">
        <v>94</v>
      </c>
      <c r="B171" s="91" t="s">
        <v>138</v>
      </c>
      <c r="C171" s="34" t="s">
        <v>9</v>
      </c>
      <c r="D171" s="19">
        <v>0.334</v>
      </c>
      <c r="E171" s="19">
        <v>0.334</v>
      </c>
      <c r="F171" s="19">
        <v>0.334</v>
      </c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33"/>
      <c r="X171" s="33"/>
      <c r="Y171" s="9"/>
    </row>
    <row r="172" spans="1:25" s="5" customFormat="1" ht="16.5" customHeight="1">
      <c r="A172" s="39"/>
      <c r="B172" s="91"/>
      <c r="C172" s="34" t="s">
        <v>35</v>
      </c>
      <c r="D172" s="19">
        <v>1</v>
      </c>
      <c r="E172" s="19">
        <v>1</v>
      </c>
      <c r="F172" s="19">
        <v>1</v>
      </c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33"/>
      <c r="X172" s="33"/>
      <c r="Y172" s="9"/>
    </row>
    <row r="173" spans="1:25" s="5" customFormat="1" ht="16.5" customHeight="1">
      <c r="A173" s="39"/>
      <c r="B173" s="91"/>
      <c r="C173" s="34" t="s">
        <v>11</v>
      </c>
      <c r="D173" s="19">
        <v>166.05</v>
      </c>
      <c r="E173" s="19">
        <v>166.05</v>
      </c>
      <c r="F173" s="19">
        <v>166.05</v>
      </c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33"/>
      <c r="X173" s="33"/>
      <c r="Y173" s="9"/>
    </row>
    <row r="174" spans="1:25" s="5" customFormat="1" ht="16.5" customHeight="1">
      <c r="A174" s="39" t="s">
        <v>95</v>
      </c>
      <c r="B174" s="91" t="s">
        <v>139</v>
      </c>
      <c r="C174" s="34" t="s">
        <v>9</v>
      </c>
      <c r="D174" s="19">
        <v>0.364</v>
      </c>
      <c r="E174" s="19">
        <v>0.364</v>
      </c>
      <c r="F174" s="19">
        <v>0.364</v>
      </c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33"/>
      <c r="X174" s="33"/>
      <c r="Y174" s="9"/>
    </row>
    <row r="175" spans="1:25" s="5" customFormat="1" ht="16.5" customHeight="1">
      <c r="A175" s="39"/>
      <c r="B175" s="91"/>
      <c r="C175" s="34" t="s">
        <v>35</v>
      </c>
      <c r="D175" s="19">
        <v>1</v>
      </c>
      <c r="E175" s="19">
        <v>1</v>
      </c>
      <c r="F175" s="19">
        <v>1</v>
      </c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33"/>
      <c r="X175" s="33"/>
      <c r="Y175" s="9"/>
    </row>
    <row r="176" spans="1:25" s="5" customFormat="1" ht="16.5" customHeight="1">
      <c r="A176" s="39"/>
      <c r="B176" s="91"/>
      <c r="C176" s="34" t="s">
        <v>11</v>
      </c>
      <c r="D176" s="19">
        <v>158.57</v>
      </c>
      <c r="E176" s="19">
        <v>158.57</v>
      </c>
      <c r="F176" s="19">
        <v>158.57</v>
      </c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33"/>
      <c r="X176" s="33"/>
      <c r="Y176" s="9"/>
    </row>
    <row r="177" spans="1:25" s="5" customFormat="1" ht="16.5" customHeight="1">
      <c r="A177" s="39" t="s">
        <v>96</v>
      </c>
      <c r="B177" s="91" t="s">
        <v>147</v>
      </c>
      <c r="C177" s="34" t="s">
        <v>9</v>
      </c>
      <c r="D177" s="19">
        <v>0.433</v>
      </c>
      <c r="E177" s="19">
        <v>0.433</v>
      </c>
      <c r="F177" s="19">
        <v>0.433</v>
      </c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33"/>
      <c r="X177" s="33"/>
      <c r="Y177" s="9"/>
    </row>
    <row r="178" spans="1:25" s="5" customFormat="1" ht="16.5" customHeight="1">
      <c r="A178" s="39"/>
      <c r="B178" s="91"/>
      <c r="C178" s="34" t="s">
        <v>35</v>
      </c>
      <c r="D178" s="19">
        <v>1</v>
      </c>
      <c r="E178" s="19">
        <v>1</v>
      </c>
      <c r="F178" s="19">
        <v>1</v>
      </c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33"/>
      <c r="X178" s="33"/>
      <c r="Y178" s="9"/>
    </row>
    <row r="179" spans="1:25" s="5" customFormat="1" ht="16.5" customHeight="1">
      <c r="A179" s="39"/>
      <c r="B179" s="91"/>
      <c r="C179" s="34" t="s">
        <v>11</v>
      </c>
      <c r="D179" s="19">
        <v>143.72</v>
      </c>
      <c r="E179" s="19">
        <v>143.72</v>
      </c>
      <c r="F179" s="19">
        <v>143.72</v>
      </c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33"/>
      <c r="X179" s="33"/>
      <c r="Y179" s="9"/>
    </row>
    <row r="180" spans="1:25" s="5" customFormat="1" ht="16.5" customHeight="1">
      <c r="A180" s="39" t="s">
        <v>97</v>
      </c>
      <c r="B180" s="48"/>
      <c r="C180" s="34" t="s">
        <v>9</v>
      </c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33"/>
      <c r="X180" s="33"/>
      <c r="Y180" s="9"/>
    </row>
    <row r="181" spans="1:25" s="5" customFormat="1" ht="16.5" customHeight="1">
      <c r="A181" s="39"/>
      <c r="B181" s="91"/>
      <c r="C181" s="34" t="s">
        <v>35</v>
      </c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33"/>
      <c r="X181" s="33"/>
      <c r="Y181" s="9"/>
    </row>
    <row r="182" spans="1:25" s="5" customFormat="1" ht="16.5" customHeight="1">
      <c r="A182" s="39"/>
      <c r="B182" s="91"/>
      <c r="C182" s="34" t="s">
        <v>11</v>
      </c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33"/>
      <c r="X182" s="33"/>
      <c r="Y182" s="9"/>
    </row>
    <row r="183" spans="1:25" s="5" customFormat="1" ht="16.5" customHeight="1">
      <c r="A183" s="39" t="s">
        <v>98</v>
      </c>
      <c r="B183" s="91"/>
      <c r="C183" s="34" t="s">
        <v>9</v>
      </c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33"/>
      <c r="X183" s="33"/>
      <c r="Y183" s="9"/>
    </row>
    <row r="184" spans="1:25" s="5" customFormat="1" ht="16.5" customHeight="1">
      <c r="A184" s="39"/>
      <c r="B184" s="46"/>
      <c r="C184" s="34" t="s">
        <v>35</v>
      </c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33"/>
      <c r="X184" s="33"/>
      <c r="Y184" s="9"/>
    </row>
    <row r="185" spans="1:25" s="5" customFormat="1" ht="16.5" customHeight="1">
      <c r="A185" s="39"/>
      <c r="B185" s="34"/>
      <c r="C185" s="34" t="s">
        <v>11</v>
      </c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33"/>
      <c r="X185" s="33"/>
      <c r="Y185" s="9"/>
    </row>
    <row r="186" spans="1:25" s="5" customFormat="1" ht="16.5" customHeight="1">
      <c r="A186" s="39" t="s">
        <v>99</v>
      </c>
      <c r="B186" s="48"/>
      <c r="C186" s="34" t="s">
        <v>9</v>
      </c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33"/>
      <c r="X186" s="33"/>
      <c r="Y186" s="9"/>
    </row>
    <row r="187" spans="1:25" s="5" customFormat="1" ht="16.5" customHeight="1">
      <c r="A187" s="39"/>
      <c r="B187" s="46"/>
      <c r="C187" s="34" t="s">
        <v>35</v>
      </c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33"/>
      <c r="X187" s="33"/>
      <c r="Y187" s="9"/>
    </row>
    <row r="188" spans="1:25" s="5" customFormat="1" ht="16.5" customHeight="1">
      <c r="A188" s="39"/>
      <c r="B188" s="34"/>
      <c r="C188" s="34" t="s">
        <v>11</v>
      </c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33"/>
      <c r="X188" s="33"/>
      <c r="Y188" s="9"/>
    </row>
    <row r="189" spans="1:25" s="5" customFormat="1" ht="16.5" customHeight="1">
      <c r="A189" s="39" t="s">
        <v>100</v>
      </c>
      <c r="B189" s="48"/>
      <c r="C189" s="34" t="s">
        <v>9</v>
      </c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33"/>
      <c r="X189" s="33"/>
      <c r="Y189" s="9"/>
    </row>
    <row r="190" spans="1:25" s="5" customFormat="1" ht="16.5" customHeight="1">
      <c r="A190" s="39"/>
      <c r="B190" s="46"/>
      <c r="C190" s="34" t="s">
        <v>35</v>
      </c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33"/>
      <c r="X190" s="33"/>
      <c r="Y190" s="9"/>
    </row>
    <row r="191" spans="1:25" s="5" customFormat="1" ht="16.5" customHeight="1">
      <c r="A191" s="39"/>
      <c r="B191" s="34"/>
      <c r="C191" s="34" t="s">
        <v>11</v>
      </c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33"/>
      <c r="X191" s="33"/>
      <c r="Y191" s="9"/>
    </row>
    <row r="192" spans="1:25" s="5" customFormat="1" ht="16.5" customHeight="1">
      <c r="A192" s="39" t="s">
        <v>101</v>
      </c>
      <c r="B192" s="48"/>
      <c r="C192" s="34" t="s">
        <v>9</v>
      </c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33"/>
      <c r="X192" s="33"/>
      <c r="Y192" s="9"/>
    </row>
    <row r="193" spans="1:25" s="5" customFormat="1" ht="16.5" customHeight="1">
      <c r="A193" s="39"/>
      <c r="B193" s="46"/>
      <c r="C193" s="34" t="s">
        <v>35</v>
      </c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33"/>
      <c r="X193" s="33"/>
      <c r="Y193" s="9"/>
    </row>
    <row r="194" spans="1:25" s="5" customFormat="1" ht="16.5" customHeight="1">
      <c r="A194" s="39"/>
      <c r="B194" s="34"/>
      <c r="C194" s="34" t="s">
        <v>11</v>
      </c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33"/>
      <c r="X194" s="33"/>
      <c r="Y194" s="9"/>
    </row>
    <row r="195" spans="1:25" s="5" customFormat="1" ht="16.5" customHeight="1">
      <c r="A195" s="39" t="s">
        <v>102</v>
      </c>
      <c r="B195" s="48"/>
      <c r="C195" s="34" t="s">
        <v>9</v>
      </c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33"/>
      <c r="X195" s="33"/>
      <c r="Y195" s="9"/>
    </row>
    <row r="196" spans="1:25" s="5" customFormat="1" ht="16.5" customHeight="1">
      <c r="A196" s="39"/>
      <c r="B196" s="46"/>
      <c r="C196" s="34" t="s">
        <v>35</v>
      </c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33"/>
      <c r="X196" s="33"/>
      <c r="Y196" s="9"/>
    </row>
    <row r="197" spans="1:25" s="5" customFormat="1" ht="16.5" customHeight="1">
      <c r="A197" s="39"/>
      <c r="B197" s="34"/>
      <c r="C197" s="34" t="s">
        <v>11</v>
      </c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33"/>
      <c r="X197" s="33"/>
      <c r="Y197" s="9"/>
    </row>
    <row r="198" spans="1:25" s="5" customFormat="1" ht="16.5" customHeight="1">
      <c r="A198" s="39" t="s">
        <v>103</v>
      </c>
      <c r="B198" s="48"/>
      <c r="C198" s="34" t="s">
        <v>9</v>
      </c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33"/>
      <c r="X198" s="33"/>
      <c r="Y198" s="9"/>
    </row>
    <row r="199" spans="1:25" s="5" customFormat="1" ht="16.5" customHeight="1">
      <c r="A199" s="39"/>
      <c r="B199" s="46"/>
      <c r="C199" s="34" t="s">
        <v>35</v>
      </c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33"/>
      <c r="X199" s="33"/>
      <c r="Y199" s="9"/>
    </row>
    <row r="200" spans="1:25" s="5" customFormat="1" ht="16.5" customHeight="1">
      <c r="A200" s="39"/>
      <c r="B200" s="34"/>
      <c r="C200" s="34" t="s">
        <v>11</v>
      </c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33"/>
      <c r="X200" s="33"/>
      <c r="Y200" s="9"/>
    </row>
    <row r="201" spans="1:25" s="5" customFormat="1" ht="16.5" customHeight="1">
      <c r="A201" s="39" t="s">
        <v>104</v>
      </c>
      <c r="B201" s="48"/>
      <c r="C201" s="34" t="s">
        <v>9</v>
      </c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33"/>
      <c r="X201" s="33"/>
      <c r="Y201" s="9"/>
    </row>
    <row r="202" spans="1:25" s="5" customFormat="1" ht="16.5" customHeight="1">
      <c r="A202" s="39"/>
      <c r="B202" s="46"/>
      <c r="C202" s="34" t="s">
        <v>35</v>
      </c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33"/>
      <c r="X202" s="33"/>
      <c r="Y202" s="9"/>
    </row>
    <row r="203" spans="1:25" s="5" customFormat="1" ht="16.5" customHeight="1">
      <c r="A203" s="39"/>
      <c r="B203" s="34"/>
      <c r="C203" s="34" t="s">
        <v>11</v>
      </c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33"/>
      <c r="X203" s="33"/>
      <c r="Y203" s="9"/>
    </row>
    <row r="204" spans="1:25" s="5" customFormat="1" ht="16.5" customHeight="1">
      <c r="A204" s="39" t="s">
        <v>105</v>
      </c>
      <c r="B204" s="48"/>
      <c r="C204" s="34" t="s">
        <v>9</v>
      </c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33"/>
      <c r="X204" s="33"/>
      <c r="Y204" s="9"/>
    </row>
    <row r="205" spans="1:25" s="5" customFormat="1" ht="16.5" customHeight="1">
      <c r="A205" s="39"/>
      <c r="B205" s="46"/>
      <c r="C205" s="34" t="s">
        <v>35</v>
      </c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33"/>
      <c r="X205" s="33"/>
      <c r="Y205" s="9"/>
    </row>
    <row r="206" spans="1:25" s="5" customFormat="1" ht="16.5" customHeight="1">
      <c r="A206" s="39"/>
      <c r="B206" s="34"/>
      <c r="C206" s="34" t="s">
        <v>11</v>
      </c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33"/>
      <c r="X206" s="33"/>
      <c r="Y206" s="9"/>
    </row>
    <row r="207" spans="1:25" s="5" customFormat="1" ht="16.5" customHeight="1">
      <c r="A207" s="39" t="s">
        <v>106</v>
      </c>
      <c r="B207" s="34"/>
      <c r="C207" s="34" t="s">
        <v>9</v>
      </c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33"/>
      <c r="X207" s="33"/>
      <c r="Y207" s="9"/>
    </row>
    <row r="208" spans="1:25" s="5" customFormat="1" ht="16.5" customHeight="1">
      <c r="A208" s="39"/>
      <c r="B208" s="34"/>
      <c r="C208" s="34" t="s">
        <v>35</v>
      </c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33"/>
      <c r="X208" s="33"/>
      <c r="Y208" s="9"/>
    </row>
    <row r="209" spans="1:25" s="5" customFormat="1" ht="18.75">
      <c r="A209" s="39"/>
      <c r="B209" s="34"/>
      <c r="C209" s="34" t="s">
        <v>11</v>
      </c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33"/>
      <c r="X209" s="33"/>
      <c r="Y209" s="9"/>
    </row>
    <row r="210" spans="1:24" ht="18.75">
      <c r="A210" s="41"/>
      <c r="B210" s="25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20"/>
      <c r="P210" s="20"/>
      <c r="Q210" s="20"/>
      <c r="R210" s="20"/>
      <c r="S210" s="20"/>
      <c r="T210" s="20"/>
      <c r="U210" s="20"/>
      <c r="V210" s="20"/>
      <c r="W210" s="26"/>
      <c r="X210" s="26"/>
    </row>
    <row r="211" spans="1:24" s="45" customFormat="1" ht="18.75" customHeight="1">
      <c r="A211" s="41"/>
      <c r="B211" s="51"/>
      <c r="C211" s="101"/>
      <c r="D211" s="101"/>
      <c r="E211" s="101"/>
      <c r="F211" s="101"/>
      <c r="G211" s="101"/>
      <c r="H211" s="101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51"/>
      <c r="X211" s="51"/>
    </row>
    <row r="212" spans="1:22" ht="18.75">
      <c r="A212" s="16"/>
      <c r="B212" s="10"/>
      <c r="C212" s="44"/>
      <c r="D212" s="16"/>
      <c r="E212" s="16"/>
      <c r="F212" s="16"/>
      <c r="G212" s="10"/>
      <c r="H212" s="16"/>
      <c r="I212" s="10"/>
      <c r="J212" s="10"/>
      <c r="K212" s="10"/>
      <c r="L212" s="13"/>
      <c r="M212" s="10"/>
      <c r="N212" s="13"/>
      <c r="O212" s="10"/>
      <c r="P212" s="13"/>
      <c r="Q212" s="10"/>
      <c r="R212" s="13"/>
      <c r="S212" s="13"/>
      <c r="T212" s="10"/>
      <c r="U212" s="10"/>
      <c r="V212" s="10"/>
    </row>
    <row r="213" spans="1:22" ht="18.75">
      <c r="A213" s="16"/>
      <c r="B213" s="10"/>
      <c r="C213" s="44"/>
      <c r="D213" s="16"/>
      <c r="E213" s="16"/>
      <c r="F213" s="16"/>
      <c r="G213" s="10"/>
      <c r="H213" s="16"/>
      <c r="I213" s="10"/>
      <c r="J213" s="10"/>
      <c r="K213" s="10"/>
      <c r="L213" s="13"/>
      <c r="M213" s="10"/>
      <c r="N213" s="13"/>
      <c r="O213" s="10"/>
      <c r="P213" s="13"/>
      <c r="Q213" s="10"/>
      <c r="R213" s="13"/>
      <c r="S213" s="13"/>
      <c r="T213" s="10"/>
      <c r="U213" s="10"/>
      <c r="V213" s="10"/>
    </row>
    <row r="214" spans="1:22" ht="18.75">
      <c r="A214" s="16"/>
      <c r="B214" s="10"/>
      <c r="C214" s="44"/>
      <c r="D214" s="16"/>
      <c r="E214" s="16"/>
      <c r="F214" s="16"/>
      <c r="G214" s="10"/>
      <c r="H214" s="16"/>
      <c r="I214" s="10"/>
      <c r="J214" s="10"/>
      <c r="K214" s="10"/>
      <c r="L214" s="13"/>
      <c r="M214" s="10"/>
      <c r="N214" s="13"/>
      <c r="O214" s="10"/>
      <c r="P214" s="13"/>
      <c r="Q214" s="10"/>
      <c r="R214" s="13"/>
      <c r="S214" s="13"/>
      <c r="T214" s="10"/>
      <c r="U214" s="10"/>
      <c r="V214" s="10"/>
    </row>
    <row r="215" spans="1:22" ht="18.75">
      <c r="A215" s="16"/>
      <c r="B215" s="10"/>
      <c r="C215" s="44"/>
      <c r="D215" s="16"/>
      <c r="E215" s="16"/>
      <c r="F215" s="16"/>
      <c r="G215" s="10"/>
      <c r="H215" s="16"/>
      <c r="I215" s="10"/>
      <c r="J215" s="10"/>
      <c r="K215" s="10"/>
      <c r="L215" s="13"/>
      <c r="M215" s="10"/>
      <c r="N215" s="13"/>
      <c r="O215" s="10"/>
      <c r="P215" s="13"/>
      <c r="Q215" s="10"/>
      <c r="R215" s="13"/>
      <c r="S215" s="13"/>
      <c r="T215" s="10"/>
      <c r="U215" s="10"/>
      <c r="V215" s="10"/>
    </row>
    <row r="216" spans="1:22" ht="18.75">
      <c r="A216" s="16"/>
      <c r="B216" s="10"/>
      <c r="C216" s="44"/>
      <c r="D216" s="16"/>
      <c r="E216" s="16"/>
      <c r="F216" s="16"/>
      <c r="G216" s="10"/>
      <c r="H216" s="16"/>
      <c r="I216" s="10"/>
      <c r="J216" s="10"/>
      <c r="K216" s="10"/>
      <c r="L216" s="13"/>
      <c r="M216" s="10"/>
      <c r="N216" s="13"/>
      <c r="O216" s="10"/>
      <c r="P216" s="13"/>
      <c r="Q216" s="10"/>
      <c r="R216" s="13"/>
      <c r="S216" s="13"/>
      <c r="T216" s="10"/>
      <c r="U216" s="10"/>
      <c r="V216" s="10"/>
    </row>
    <row r="217" spans="1:22" ht="18.75">
      <c r="A217" s="16"/>
      <c r="B217" s="10"/>
      <c r="C217" s="44"/>
      <c r="D217" s="11"/>
      <c r="E217" s="11"/>
      <c r="F217" s="11"/>
      <c r="G217" s="10"/>
      <c r="H217" s="12"/>
      <c r="I217" s="10"/>
      <c r="J217" s="10"/>
      <c r="K217" s="10"/>
      <c r="L217" s="13"/>
      <c r="M217" s="10"/>
      <c r="N217" s="13"/>
      <c r="O217" s="10"/>
      <c r="P217" s="13"/>
      <c r="Q217" s="10"/>
      <c r="R217" s="13"/>
      <c r="S217" s="13"/>
      <c r="T217" s="10"/>
      <c r="U217" s="10"/>
      <c r="V217" s="10"/>
    </row>
    <row r="218" spans="1:22" ht="18.75">
      <c r="A218" s="16"/>
      <c r="B218" s="10"/>
      <c r="C218" s="44"/>
      <c r="D218" s="11"/>
      <c r="E218" s="11"/>
      <c r="F218" s="11"/>
      <c r="G218" s="10"/>
      <c r="H218" s="12"/>
      <c r="I218" s="10"/>
      <c r="J218" s="10"/>
      <c r="K218" s="10"/>
      <c r="L218" s="13"/>
      <c r="M218" s="10"/>
      <c r="N218" s="13"/>
      <c r="O218" s="10"/>
      <c r="P218" s="13"/>
      <c r="Q218" s="10"/>
      <c r="R218" s="13"/>
      <c r="S218" s="13"/>
      <c r="T218" s="10"/>
      <c r="U218" s="10"/>
      <c r="V218" s="10"/>
    </row>
    <row r="219" spans="1:22" ht="18.75">
      <c r="A219" s="16"/>
      <c r="B219" s="10"/>
      <c r="C219" s="44"/>
      <c r="D219" s="11"/>
      <c r="E219" s="11"/>
      <c r="F219" s="11"/>
      <c r="G219" s="10"/>
      <c r="H219" s="12"/>
      <c r="I219" s="10"/>
      <c r="J219" s="10"/>
      <c r="K219" s="10"/>
      <c r="L219" s="13"/>
      <c r="M219" s="10"/>
      <c r="N219" s="13"/>
      <c r="O219" s="10"/>
      <c r="P219" s="13"/>
      <c r="Q219" s="10"/>
      <c r="R219" s="13"/>
      <c r="S219" s="13"/>
      <c r="T219" s="10"/>
      <c r="U219" s="10"/>
      <c r="V219" s="10"/>
    </row>
    <row r="220" spans="1:22" ht="18.75">
      <c r="A220" s="16"/>
      <c r="B220" s="10"/>
      <c r="C220" s="44"/>
      <c r="D220" s="11"/>
      <c r="E220" s="11"/>
      <c r="F220" s="11"/>
      <c r="G220" s="10"/>
      <c r="H220" s="12"/>
      <c r="I220" s="10"/>
      <c r="J220" s="10"/>
      <c r="K220" s="10"/>
      <c r="L220" s="13"/>
      <c r="M220" s="10"/>
      <c r="N220" s="13"/>
      <c r="O220" s="10"/>
      <c r="P220" s="13"/>
      <c r="Q220" s="10"/>
      <c r="R220" s="13"/>
      <c r="S220" s="13"/>
      <c r="T220" s="10"/>
      <c r="U220" s="10"/>
      <c r="V220" s="10"/>
    </row>
    <row r="221" spans="1:22" ht="18.75">
      <c r="A221" s="16"/>
      <c r="B221" s="10"/>
      <c r="C221" s="44"/>
      <c r="D221" s="11"/>
      <c r="E221" s="11"/>
      <c r="F221" s="11"/>
      <c r="G221" s="10"/>
      <c r="H221" s="12"/>
      <c r="I221" s="10"/>
      <c r="J221" s="10"/>
      <c r="K221" s="10"/>
      <c r="L221" s="13"/>
      <c r="M221" s="10"/>
      <c r="N221" s="13"/>
      <c r="O221" s="10"/>
      <c r="P221" s="13"/>
      <c r="Q221" s="10"/>
      <c r="R221" s="13"/>
      <c r="S221" s="13"/>
      <c r="T221" s="10"/>
      <c r="U221" s="10"/>
      <c r="V221" s="10"/>
    </row>
    <row r="222" spans="1:22" ht="18.75">
      <c r="A222" s="16"/>
      <c r="B222" s="10"/>
      <c r="C222" s="44"/>
      <c r="D222" s="11"/>
      <c r="E222" s="11"/>
      <c r="F222" s="11"/>
      <c r="G222" s="10"/>
      <c r="H222" s="12"/>
      <c r="I222" s="10"/>
      <c r="J222" s="10"/>
      <c r="K222" s="10"/>
      <c r="L222" s="13"/>
      <c r="M222" s="10"/>
      <c r="N222" s="13"/>
      <c r="O222" s="10"/>
      <c r="P222" s="13"/>
      <c r="Q222" s="10"/>
      <c r="R222" s="13"/>
      <c r="S222" s="13"/>
      <c r="T222" s="10"/>
      <c r="U222" s="10"/>
      <c r="V222" s="10"/>
    </row>
    <row r="223" spans="1:22" ht="18.75">
      <c r="A223" s="16"/>
      <c r="B223" s="10"/>
      <c r="C223" s="44"/>
      <c r="D223" s="11"/>
      <c r="E223" s="11"/>
      <c r="F223" s="11"/>
      <c r="G223" s="10"/>
      <c r="H223" s="12"/>
      <c r="I223" s="10"/>
      <c r="J223" s="10"/>
      <c r="K223" s="10"/>
      <c r="L223" s="13"/>
      <c r="M223" s="10"/>
      <c r="N223" s="13"/>
      <c r="O223" s="10"/>
      <c r="P223" s="13"/>
      <c r="Q223" s="10"/>
      <c r="R223" s="13"/>
      <c r="S223" s="13"/>
      <c r="T223" s="10"/>
      <c r="U223" s="10"/>
      <c r="V223" s="10"/>
    </row>
    <row r="224" spans="1:22" ht="18.75">
      <c r="A224" s="16"/>
      <c r="B224" s="10"/>
      <c r="C224" s="44"/>
      <c r="D224" s="11"/>
      <c r="E224" s="11"/>
      <c r="F224" s="11"/>
      <c r="G224" s="10"/>
      <c r="H224" s="12"/>
      <c r="I224" s="10"/>
      <c r="J224" s="10"/>
      <c r="K224" s="10"/>
      <c r="L224" s="13"/>
      <c r="M224" s="10"/>
      <c r="N224" s="13"/>
      <c r="O224" s="10"/>
      <c r="P224" s="13"/>
      <c r="Q224" s="10"/>
      <c r="R224" s="13"/>
      <c r="S224" s="13"/>
      <c r="T224" s="10"/>
      <c r="U224" s="10"/>
      <c r="V224" s="10"/>
    </row>
    <row r="225" spans="1:22" ht="18.75">
      <c r="A225" s="16"/>
      <c r="B225" s="10"/>
      <c r="C225" s="44"/>
      <c r="D225" s="11"/>
      <c r="E225" s="11"/>
      <c r="F225" s="11"/>
      <c r="G225" s="10"/>
      <c r="H225" s="12"/>
      <c r="I225" s="10"/>
      <c r="J225" s="10"/>
      <c r="K225" s="10"/>
      <c r="L225" s="13"/>
      <c r="M225" s="10"/>
      <c r="N225" s="13"/>
      <c r="O225" s="10"/>
      <c r="P225" s="13"/>
      <c r="Q225" s="10"/>
      <c r="R225" s="13"/>
      <c r="S225" s="13"/>
      <c r="T225" s="10"/>
      <c r="U225" s="10"/>
      <c r="V225" s="10"/>
    </row>
    <row r="226" spans="1:22" ht="18.75">
      <c r="A226" s="16"/>
      <c r="B226" s="10"/>
      <c r="C226" s="44"/>
      <c r="D226" s="11"/>
      <c r="E226" s="11"/>
      <c r="F226" s="11"/>
      <c r="G226" s="10"/>
      <c r="H226" s="12"/>
      <c r="I226" s="10"/>
      <c r="J226" s="10"/>
      <c r="K226" s="10"/>
      <c r="L226" s="13"/>
      <c r="M226" s="10"/>
      <c r="N226" s="13"/>
      <c r="O226" s="10"/>
      <c r="P226" s="13"/>
      <c r="Q226" s="10"/>
      <c r="R226" s="13"/>
      <c r="S226" s="13"/>
      <c r="T226" s="10"/>
      <c r="U226" s="10"/>
      <c r="V226" s="10"/>
    </row>
    <row r="227" spans="1:22" ht="18.75">
      <c r="A227" s="16"/>
      <c r="B227" s="10"/>
      <c r="C227" s="44"/>
      <c r="D227" s="11"/>
      <c r="E227" s="11"/>
      <c r="F227" s="11"/>
      <c r="G227" s="10"/>
      <c r="H227" s="12"/>
      <c r="I227" s="10"/>
      <c r="J227" s="10"/>
      <c r="K227" s="10"/>
      <c r="L227" s="13"/>
      <c r="M227" s="10"/>
      <c r="N227" s="13"/>
      <c r="O227" s="10"/>
      <c r="P227" s="13"/>
      <c r="Q227" s="10"/>
      <c r="R227" s="13"/>
      <c r="S227" s="13"/>
      <c r="T227" s="10"/>
      <c r="U227" s="10"/>
      <c r="V227" s="10"/>
    </row>
    <row r="228" spans="1:22" ht="18.75">
      <c r="A228" s="16"/>
      <c r="B228" s="10"/>
      <c r="C228" s="44"/>
      <c r="D228" s="11"/>
      <c r="E228" s="11"/>
      <c r="F228" s="11"/>
      <c r="G228" s="10"/>
      <c r="H228" s="12"/>
      <c r="I228" s="10"/>
      <c r="J228" s="10"/>
      <c r="K228" s="10"/>
      <c r="L228" s="13"/>
      <c r="M228" s="10"/>
      <c r="N228" s="13"/>
      <c r="O228" s="10"/>
      <c r="P228" s="13"/>
      <c r="Q228" s="10"/>
      <c r="R228" s="13"/>
      <c r="S228" s="13"/>
      <c r="T228" s="10"/>
      <c r="U228" s="10"/>
      <c r="V228" s="10"/>
    </row>
    <row r="229" spans="1:22" ht="18.75">
      <c r="A229" s="16"/>
      <c r="B229" s="10"/>
      <c r="C229" s="44"/>
      <c r="D229" s="11"/>
      <c r="E229" s="11"/>
      <c r="F229" s="11"/>
      <c r="G229" s="10"/>
      <c r="H229" s="12"/>
      <c r="I229" s="10"/>
      <c r="J229" s="10"/>
      <c r="K229" s="10"/>
      <c r="L229" s="13"/>
      <c r="M229" s="10"/>
      <c r="N229" s="13"/>
      <c r="O229" s="10"/>
      <c r="P229" s="13"/>
      <c r="Q229" s="10"/>
      <c r="R229" s="13"/>
      <c r="S229" s="13"/>
      <c r="T229" s="10"/>
      <c r="U229" s="10"/>
      <c r="V229" s="10"/>
    </row>
    <row r="230" spans="1:22" ht="18.75">
      <c r="A230" s="16"/>
      <c r="B230" s="10"/>
      <c r="C230" s="44"/>
      <c r="D230" s="11"/>
      <c r="E230" s="11"/>
      <c r="F230" s="11"/>
      <c r="G230" s="10"/>
      <c r="H230" s="12"/>
      <c r="I230" s="10"/>
      <c r="J230" s="10"/>
      <c r="K230" s="10"/>
      <c r="L230" s="13"/>
      <c r="M230" s="10"/>
      <c r="N230" s="13"/>
      <c r="O230" s="10"/>
      <c r="P230" s="13"/>
      <c r="Q230" s="10"/>
      <c r="R230" s="13"/>
      <c r="S230" s="13"/>
      <c r="T230" s="10"/>
      <c r="U230" s="10"/>
      <c r="V230" s="10"/>
    </row>
    <row r="231" spans="1:22" ht="18.75">
      <c r="A231" s="16"/>
      <c r="B231" s="10"/>
      <c r="C231" s="44"/>
      <c r="D231" s="11"/>
      <c r="E231" s="11"/>
      <c r="F231" s="11"/>
      <c r="G231" s="10"/>
      <c r="H231" s="12"/>
      <c r="I231" s="10"/>
      <c r="J231" s="10"/>
      <c r="K231" s="10"/>
      <c r="L231" s="13"/>
      <c r="M231" s="10"/>
      <c r="N231" s="13"/>
      <c r="O231" s="10"/>
      <c r="P231" s="13"/>
      <c r="Q231" s="10"/>
      <c r="R231" s="13"/>
      <c r="S231" s="13"/>
      <c r="T231" s="10"/>
      <c r="U231" s="10"/>
      <c r="V231" s="10"/>
    </row>
    <row r="232" spans="1:22" ht="18.75">
      <c r="A232" s="16"/>
      <c r="B232" s="10"/>
      <c r="C232" s="44"/>
      <c r="D232" s="11"/>
      <c r="E232" s="11"/>
      <c r="F232" s="11"/>
      <c r="G232" s="10"/>
      <c r="H232" s="12"/>
      <c r="I232" s="10"/>
      <c r="J232" s="10"/>
      <c r="K232" s="10"/>
      <c r="L232" s="13"/>
      <c r="M232" s="10"/>
      <c r="N232" s="13"/>
      <c r="O232" s="10"/>
      <c r="P232" s="13"/>
      <c r="Q232" s="10"/>
      <c r="R232" s="13"/>
      <c r="S232" s="13"/>
      <c r="T232" s="10"/>
      <c r="U232" s="10"/>
      <c r="V232" s="10"/>
    </row>
    <row r="233" spans="1:22" ht="18.75">
      <c r="A233" s="16"/>
      <c r="B233" s="10"/>
      <c r="C233" s="44"/>
      <c r="D233" s="11"/>
      <c r="E233" s="11"/>
      <c r="F233" s="11"/>
      <c r="G233" s="10"/>
      <c r="H233" s="12"/>
      <c r="I233" s="10"/>
      <c r="J233" s="10"/>
      <c r="K233" s="10"/>
      <c r="L233" s="13"/>
      <c r="M233" s="10"/>
      <c r="N233" s="13"/>
      <c r="O233" s="10"/>
      <c r="P233" s="13"/>
      <c r="Q233" s="10"/>
      <c r="R233" s="13"/>
      <c r="S233" s="13"/>
      <c r="T233" s="10"/>
      <c r="U233" s="10"/>
      <c r="V233" s="10"/>
    </row>
    <row r="234" spans="1:22" ht="18.75">
      <c r="A234" s="16"/>
      <c r="B234" s="10"/>
      <c r="C234" s="44"/>
      <c r="D234" s="11"/>
      <c r="E234" s="11"/>
      <c r="F234" s="11"/>
      <c r="G234" s="10"/>
      <c r="H234" s="12"/>
      <c r="I234" s="10"/>
      <c r="J234" s="10"/>
      <c r="K234" s="10"/>
      <c r="L234" s="13"/>
      <c r="M234" s="10"/>
      <c r="N234" s="13"/>
      <c r="O234" s="10"/>
      <c r="P234" s="13"/>
      <c r="Q234" s="10"/>
      <c r="R234" s="13"/>
      <c r="S234" s="13"/>
      <c r="T234" s="10"/>
      <c r="U234" s="10"/>
      <c r="V234" s="10"/>
    </row>
    <row r="235" spans="1:22" ht="18.75">
      <c r="A235" s="16"/>
      <c r="B235" s="10"/>
      <c r="C235" s="44"/>
      <c r="D235" s="11"/>
      <c r="E235" s="11"/>
      <c r="F235" s="11"/>
      <c r="G235" s="10"/>
      <c r="H235" s="12"/>
      <c r="I235" s="10"/>
      <c r="J235" s="10"/>
      <c r="K235" s="10"/>
      <c r="L235" s="13"/>
      <c r="M235" s="10"/>
      <c r="N235" s="13"/>
      <c r="O235" s="10"/>
      <c r="P235" s="13"/>
      <c r="Q235" s="10"/>
      <c r="R235" s="13"/>
      <c r="S235" s="13"/>
      <c r="T235" s="10"/>
      <c r="U235" s="10"/>
      <c r="V235" s="10"/>
    </row>
    <row r="236" spans="1:22" ht="18.75">
      <c r="A236" s="16"/>
      <c r="B236" s="10"/>
      <c r="C236" s="44"/>
      <c r="D236" s="11"/>
      <c r="E236" s="11"/>
      <c r="F236" s="11"/>
      <c r="G236" s="10"/>
      <c r="H236" s="12"/>
      <c r="I236" s="10"/>
      <c r="J236" s="10"/>
      <c r="K236" s="10"/>
      <c r="L236" s="13"/>
      <c r="M236" s="10"/>
      <c r="N236" s="13"/>
      <c r="O236" s="10"/>
      <c r="P236" s="13"/>
      <c r="Q236" s="10"/>
      <c r="R236" s="13"/>
      <c r="S236" s="13"/>
      <c r="T236" s="10"/>
      <c r="U236" s="10"/>
      <c r="V236" s="10"/>
    </row>
    <row r="237" spans="1:22" ht="18.75">
      <c r="A237" s="16"/>
      <c r="B237" s="10"/>
      <c r="C237" s="44"/>
      <c r="D237" s="11"/>
      <c r="E237" s="11"/>
      <c r="F237" s="11"/>
      <c r="G237" s="10"/>
      <c r="H237" s="12"/>
      <c r="I237" s="10"/>
      <c r="J237" s="10"/>
      <c r="K237" s="10"/>
      <c r="L237" s="13"/>
      <c r="M237" s="10"/>
      <c r="N237" s="13"/>
      <c r="O237" s="10"/>
      <c r="P237" s="13"/>
      <c r="Q237" s="10"/>
      <c r="R237" s="13"/>
      <c r="S237" s="13"/>
      <c r="T237" s="10"/>
      <c r="U237" s="10"/>
      <c r="V237" s="10"/>
    </row>
    <row r="238" spans="1:22" ht="18.75">
      <c r="A238" s="16"/>
      <c r="B238" s="10"/>
      <c r="C238" s="44"/>
      <c r="D238" s="11"/>
      <c r="E238" s="11"/>
      <c r="F238" s="11"/>
      <c r="G238" s="10"/>
      <c r="H238" s="12"/>
      <c r="I238" s="10"/>
      <c r="J238" s="10"/>
      <c r="K238" s="10"/>
      <c r="L238" s="13"/>
      <c r="M238" s="10"/>
      <c r="N238" s="13"/>
      <c r="O238" s="10"/>
      <c r="P238" s="13"/>
      <c r="Q238" s="10"/>
      <c r="R238" s="13"/>
      <c r="S238" s="13"/>
      <c r="T238" s="10"/>
      <c r="U238" s="10"/>
      <c r="V238" s="10"/>
    </row>
    <row r="239" spans="1:22" ht="18.75">
      <c r="A239" s="16"/>
      <c r="B239" s="10"/>
      <c r="C239" s="44"/>
      <c r="D239" s="11"/>
      <c r="E239" s="11"/>
      <c r="F239" s="11"/>
      <c r="G239" s="10"/>
      <c r="H239" s="12"/>
      <c r="I239" s="10"/>
      <c r="J239" s="10"/>
      <c r="K239" s="10"/>
      <c r="L239" s="13"/>
      <c r="M239" s="10"/>
      <c r="N239" s="13"/>
      <c r="O239" s="10"/>
      <c r="P239" s="13"/>
      <c r="Q239" s="10"/>
      <c r="R239" s="13"/>
      <c r="S239" s="13"/>
      <c r="T239" s="10"/>
      <c r="U239" s="10"/>
      <c r="V239" s="10"/>
    </row>
    <row r="240" spans="1:22" ht="18.75">
      <c r="A240" s="16"/>
      <c r="B240" s="10"/>
      <c r="C240" s="44"/>
      <c r="D240" s="11"/>
      <c r="E240" s="11"/>
      <c r="F240" s="11"/>
      <c r="G240" s="10"/>
      <c r="H240" s="12"/>
      <c r="I240" s="10"/>
      <c r="J240" s="10"/>
      <c r="K240" s="10"/>
      <c r="L240" s="13"/>
      <c r="M240" s="10"/>
      <c r="N240" s="13"/>
      <c r="O240" s="10"/>
      <c r="P240" s="13"/>
      <c r="Q240" s="10"/>
      <c r="R240" s="13"/>
      <c r="S240" s="13"/>
      <c r="T240" s="10"/>
      <c r="U240" s="10"/>
      <c r="V240" s="10"/>
    </row>
    <row r="241" spans="1:22" ht="18.75">
      <c r="A241" s="16"/>
      <c r="B241" s="10"/>
      <c r="C241" s="44"/>
      <c r="D241" s="11"/>
      <c r="E241" s="11"/>
      <c r="F241" s="11"/>
      <c r="G241" s="10"/>
      <c r="H241" s="12"/>
      <c r="I241" s="10"/>
      <c r="J241" s="10"/>
      <c r="K241" s="10"/>
      <c r="L241" s="13"/>
      <c r="M241" s="10"/>
      <c r="N241" s="13"/>
      <c r="O241" s="10"/>
      <c r="P241" s="13"/>
      <c r="Q241" s="10"/>
      <c r="R241" s="13"/>
      <c r="S241" s="13"/>
      <c r="T241" s="10"/>
      <c r="U241" s="10"/>
      <c r="V241" s="10"/>
    </row>
    <row r="242" spans="1:22" ht="18.75">
      <c r="A242" s="16"/>
      <c r="B242" s="10"/>
      <c r="C242" s="44"/>
      <c r="D242" s="11"/>
      <c r="E242" s="11"/>
      <c r="F242" s="11"/>
      <c r="G242" s="10"/>
      <c r="H242" s="12"/>
      <c r="I242" s="10"/>
      <c r="J242" s="10"/>
      <c r="K242" s="10"/>
      <c r="L242" s="13"/>
      <c r="M242" s="10"/>
      <c r="N242" s="13"/>
      <c r="O242" s="10"/>
      <c r="P242" s="13"/>
      <c r="Q242" s="10"/>
      <c r="R242" s="13"/>
      <c r="S242" s="13"/>
      <c r="T242" s="10"/>
      <c r="U242" s="10"/>
      <c r="V242" s="10"/>
    </row>
    <row r="243" spans="1:22" ht="18.75">
      <c r="A243" s="16"/>
      <c r="B243" s="10"/>
      <c r="C243" s="44"/>
      <c r="D243" s="11"/>
      <c r="E243" s="11"/>
      <c r="F243" s="11"/>
      <c r="G243" s="10"/>
      <c r="H243" s="12"/>
      <c r="I243" s="10"/>
      <c r="J243" s="10"/>
      <c r="K243" s="10"/>
      <c r="L243" s="13"/>
      <c r="M243" s="10"/>
      <c r="N243" s="13"/>
      <c r="O243" s="10"/>
      <c r="P243" s="13"/>
      <c r="Q243" s="10"/>
      <c r="R243" s="13"/>
      <c r="S243" s="13"/>
      <c r="T243" s="10"/>
      <c r="U243" s="10"/>
      <c r="V243" s="10"/>
    </row>
    <row r="244" spans="1:22" ht="18.75">
      <c r="A244" s="16"/>
      <c r="B244" s="10"/>
      <c r="C244" s="44"/>
      <c r="D244" s="11"/>
      <c r="E244" s="11"/>
      <c r="F244" s="11"/>
      <c r="G244" s="10"/>
      <c r="H244" s="12"/>
      <c r="I244" s="10"/>
      <c r="J244" s="10"/>
      <c r="K244" s="10"/>
      <c r="L244" s="13"/>
      <c r="M244" s="10"/>
      <c r="N244" s="13"/>
      <c r="O244" s="10"/>
      <c r="P244" s="13"/>
      <c r="Q244" s="10"/>
      <c r="R244" s="13"/>
      <c r="S244" s="13"/>
      <c r="T244" s="10"/>
      <c r="U244" s="10"/>
      <c r="V244" s="10"/>
    </row>
    <row r="245" spans="1:22" ht="18.75">
      <c r="A245" s="16"/>
      <c r="B245" s="10"/>
      <c r="C245" s="44"/>
      <c r="D245" s="11"/>
      <c r="E245" s="11"/>
      <c r="F245" s="11"/>
      <c r="G245" s="10"/>
      <c r="H245" s="12"/>
      <c r="I245" s="10"/>
      <c r="J245" s="10"/>
      <c r="K245" s="10"/>
      <c r="L245" s="13"/>
      <c r="M245" s="10"/>
      <c r="N245" s="13"/>
      <c r="O245" s="10"/>
      <c r="P245" s="13"/>
      <c r="Q245" s="10"/>
      <c r="R245" s="13"/>
      <c r="S245" s="13"/>
      <c r="T245" s="10"/>
      <c r="U245" s="10"/>
      <c r="V245" s="10"/>
    </row>
    <row r="246" spans="1:22" ht="18.75">
      <c r="A246" s="16"/>
      <c r="B246" s="10"/>
      <c r="C246" s="44"/>
      <c r="D246" s="11"/>
      <c r="E246" s="11"/>
      <c r="F246" s="11"/>
      <c r="G246" s="10"/>
      <c r="H246" s="12"/>
      <c r="I246" s="10"/>
      <c r="J246" s="10"/>
      <c r="K246" s="10"/>
      <c r="L246" s="13"/>
      <c r="M246" s="10"/>
      <c r="N246" s="13"/>
      <c r="O246" s="10"/>
      <c r="P246" s="13"/>
      <c r="Q246" s="10"/>
      <c r="R246" s="13"/>
      <c r="S246" s="13"/>
      <c r="T246" s="10"/>
      <c r="U246" s="10"/>
      <c r="V246" s="10"/>
    </row>
    <row r="247" spans="1:22" ht="18.75">
      <c r="A247" s="16"/>
      <c r="B247" s="10"/>
      <c r="C247" s="44"/>
      <c r="D247" s="11"/>
      <c r="E247" s="11"/>
      <c r="F247" s="11"/>
      <c r="G247" s="10"/>
      <c r="H247" s="12"/>
      <c r="I247" s="10"/>
      <c r="J247" s="10"/>
      <c r="K247" s="10"/>
      <c r="L247" s="13"/>
      <c r="M247" s="10"/>
      <c r="N247" s="13"/>
      <c r="O247" s="10"/>
      <c r="P247" s="13"/>
      <c r="Q247" s="10"/>
      <c r="R247" s="13"/>
      <c r="S247" s="13"/>
      <c r="T247" s="10"/>
      <c r="U247" s="10"/>
      <c r="V247" s="10"/>
    </row>
    <row r="248" spans="1:22" ht="18.75">
      <c r="A248" s="16"/>
      <c r="B248" s="10"/>
      <c r="C248" s="44"/>
      <c r="D248" s="11"/>
      <c r="E248" s="11"/>
      <c r="F248" s="11"/>
      <c r="G248" s="10"/>
      <c r="H248" s="12"/>
      <c r="I248" s="10"/>
      <c r="J248" s="10"/>
      <c r="K248" s="10"/>
      <c r="L248" s="13"/>
      <c r="M248" s="10"/>
      <c r="N248" s="13"/>
      <c r="O248" s="10"/>
      <c r="P248" s="13"/>
      <c r="Q248" s="10"/>
      <c r="R248" s="13"/>
      <c r="S248" s="13"/>
      <c r="T248" s="10"/>
      <c r="U248" s="10"/>
      <c r="V248" s="10"/>
    </row>
    <row r="249" spans="1:22" ht="18.75">
      <c r="A249" s="16"/>
      <c r="B249" s="10"/>
      <c r="C249" s="44"/>
      <c r="D249" s="11"/>
      <c r="E249" s="11"/>
      <c r="F249" s="11"/>
      <c r="G249" s="10"/>
      <c r="H249" s="12"/>
      <c r="I249" s="10"/>
      <c r="J249" s="10"/>
      <c r="K249" s="10"/>
      <c r="L249" s="13"/>
      <c r="M249" s="10"/>
      <c r="N249" s="13"/>
      <c r="O249" s="10"/>
      <c r="P249" s="13"/>
      <c r="Q249" s="10"/>
      <c r="R249" s="13"/>
      <c r="S249" s="13"/>
      <c r="T249" s="10"/>
      <c r="U249" s="10"/>
      <c r="V249" s="10"/>
    </row>
    <row r="250" spans="1:22" ht="18.75">
      <c r="A250" s="16"/>
      <c r="B250" s="10"/>
      <c r="C250" s="44"/>
      <c r="D250" s="11"/>
      <c r="E250" s="11"/>
      <c r="F250" s="11"/>
      <c r="G250" s="10"/>
      <c r="H250" s="12"/>
      <c r="I250" s="10"/>
      <c r="J250" s="10"/>
      <c r="K250" s="10"/>
      <c r="L250" s="13"/>
      <c r="M250" s="10"/>
      <c r="N250" s="13"/>
      <c r="O250" s="10"/>
      <c r="P250" s="13"/>
      <c r="Q250" s="10"/>
      <c r="R250" s="13"/>
      <c r="S250" s="13"/>
      <c r="T250" s="10"/>
      <c r="U250" s="10"/>
      <c r="V250" s="10"/>
    </row>
    <row r="251" spans="1:22" ht="18.75">
      <c r="A251" s="16"/>
      <c r="B251" s="10"/>
      <c r="C251" s="44"/>
      <c r="D251" s="11"/>
      <c r="E251" s="11"/>
      <c r="F251" s="11"/>
      <c r="G251" s="10"/>
      <c r="H251" s="12"/>
      <c r="I251" s="10"/>
      <c r="J251" s="10"/>
      <c r="K251" s="10"/>
      <c r="L251" s="13"/>
      <c r="M251" s="10"/>
      <c r="N251" s="13"/>
      <c r="O251" s="10"/>
      <c r="P251" s="13"/>
      <c r="Q251" s="10"/>
      <c r="R251" s="13"/>
      <c r="S251" s="13"/>
      <c r="T251" s="10"/>
      <c r="U251" s="10"/>
      <c r="V251" s="10"/>
    </row>
    <row r="252" spans="1:22" ht="18.75">
      <c r="A252" s="16"/>
      <c r="B252" s="10"/>
      <c r="C252" s="44"/>
      <c r="D252" s="11"/>
      <c r="E252" s="11"/>
      <c r="F252" s="11"/>
      <c r="G252" s="10"/>
      <c r="H252" s="12"/>
      <c r="I252" s="10"/>
      <c r="J252" s="10"/>
      <c r="K252" s="10"/>
      <c r="L252" s="13"/>
      <c r="M252" s="10"/>
      <c r="N252" s="13"/>
      <c r="O252" s="10"/>
      <c r="P252" s="13"/>
      <c r="Q252" s="10"/>
      <c r="R252" s="13"/>
      <c r="S252" s="13"/>
      <c r="T252" s="10"/>
      <c r="U252" s="10"/>
      <c r="V252" s="10"/>
    </row>
    <row r="253" spans="1:22" ht="18.75">
      <c r="A253" s="16"/>
      <c r="B253" s="10"/>
      <c r="C253" s="44"/>
      <c r="D253" s="11"/>
      <c r="E253" s="11"/>
      <c r="F253" s="11"/>
      <c r="G253" s="10"/>
      <c r="H253" s="12"/>
      <c r="I253" s="10"/>
      <c r="J253" s="10"/>
      <c r="K253" s="10"/>
      <c r="L253" s="13"/>
      <c r="M253" s="10"/>
      <c r="N253" s="13"/>
      <c r="O253" s="10"/>
      <c r="P253" s="13"/>
      <c r="Q253" s="10"/>
      <c r="R253" s="13"/>
      <c r="S253" s="13"/>
      <c r="T253" s="10"/>
      <c r="U253" s="10"/>
      <c r="V253" s="10"/>
    </row>
    <row r="254" spans="1:22" ht="18.75">
      <c r="A254" s="16"/>
      <c r="B254" s="10"/>
      <c r="C254" s="44"/>
      <c r="D254" s="11"/>
      <c r="E254" s="11"/>
      <c r="F254" s="11"/>
      <c r="G254" s="10"/>
      <c r="H254" s="12"/>
      <c r="I254" s="10"/>
      <c r="J254" s="10"/>
      <c r="K254" s="10"/>
      <c r="L254" s="13"/>
      <c r="M254" s="10"/>
      <c r="N254" s="13"/>
      <c r="O254" s="10"/>
      <c r="P254" s="13"/>
      <c r="Q254" s="10"/>
      <c r="R254" s="13"/>
      <c r="S254" s="13"/>
      <c r="T254" s="10"/>
      <c r="U254" s="10"/>
      <c r="V254" s="10"/>
    </row>
    <row r="255" spans="1:22" ht="18.75">
      <c r="A255" s="16"/>
      <c r="B255" s="10"/>
      <c r="C255" s="44"/>
      <c r="D255" s="11"/>
      <c r="E255" s="11"/>
      <c r="F255" s="11"/>
      <c r="G255" s="10"/>
      <c r="H255" s="12"/>
      <c r="I255" s="10"/>
      <c r="J255" s="10"/>
      <c r="K255" s="10"/>
      <c r="L255" s="13"/>
      <c r="M255" s="10"/>
      <c r="N255" s="13"/>
      <c r="O255" s="10"/>
      <c r="P255" s="13"/>
      <c r="Q255" s="10"/>
      <c r="R255" s="13"/>
      <c r="S255" s="13"/>
      <c r="T255" s="10"/>
      <c r="U255" s="10"/>
      <c r="V255" s="10"/>
    </row>
  </sheetData>
  <sheetProtection/>
  <mergeCells count="24">
    <mergeCell ref="A8:AH8"/>
    <mergeCell ref="R5:U5"/>
    <mergeCell ref="R1:U1"/>
    <mergeCell ref="R4:U4"/>
    <mergeCell ref="A1:B1"/>
    <mergeCell ref="A2:B2"/>
    <mergeCell ref="A3:B3"/>
    <mergeCell ref="A4:B4"/>
    <mergeCell ref="W10:X11"/>
    <mergeCell ref="U10:V11"/>
    <mergeCell ref="E10:Q10"/>
    <mergeCell ref="E11:I11"/>
    <mergeCell ref="R10:T11"/>
    <mergeCell ref="L11:M11"/>
    <mergeCell ref="N11:O11"/>
    <mergeCell ref="P11:Q11"/>
    <mergeCell ref="A10:A12"/>
    <mergeCell ref="I210:N210"/>
    <mergeCell ref="C210:H210"/>
    <mergeCell ref="C211:H211"/>
    <mergeCell ref="J11:K11"/>
    <mergeCell ref="B10:B12"/>
    <mergeCell ref="C10:C12"/>
    <mergeCell ref="D10:D12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Экономическое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Каретникова М.А.</dc:creator>
  <cp:keywords/>
  <dc:description/>
  <cp:lastModifiedBy>KHOMA</cp:lastModifiedBy>
  <cp:lastPrinted>2016-07-12T07:21:01Z</cp:lastPrinted>
  <dcterms:created xsi:type="dcterms:W3CDTF">2004-01-06T09:02:21Z</dcterms:created>
  <dcterms:modified xsi:type="dcterms:W3CDTF">2017-04-06T14:16:22Z</dcterms:modified>
  <cp:category/>
  <cp:version/>
  <cp:contentType/>
  <cp:contentStatus/>
</cp:coreProperties>
</file>